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D:\Мои документы\Прайсы\Split\Сайт\"/>
    </mc:Choice>
  </mc:AlternateContent>
  <bookViews>
    <workbookView xWindow="-120" yWindow="480" windowWidth="29040" windowHeight="15840"/>
  </bookViews>
  <sheets>
    <sheet name="Multi Split" sheetId="12" r:id="rId1"/>
    <sheet name="Multi + DHW" sheetId="13" r:id="rId2"/>
    <sheet name="D-Total 2025" sheetId="4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_DAT7">'[1]Compressor cost down'!#REF!</definedName>
    <definedName name="__DAT1">'[1]Compressor cost down'!#REF!</definedName>
    <definedName name="__DAT10">'[1]Compressor cost down'!#REF!</definedName>
    <definedName name="__DAT2">'[1]Compressor cost down'!#REF!</definedName>
    <definedName name="__DAT4">'[1]Compressor cost down'!#REF!</definedName>
    <definedName name="__DAT5">'[1]Compressor cost down'!#REF!</definedName>
    <definedName name="__DAT6">'[1]Compressor cost down'!#REF!</definedName>
    <definedName name="__DAT7">'[1]Compressor cost down'!#REF!</definedName>
    <definedName name="__DAT9">'[1]Compressor cost down'!#REF!</definedName>
    <definedName name="__LAC134">'[2]Digit1-11'!#REF!</definedName>
    <definedName name="__LAC407">'[2]Digit1-11'!#REF!</definedName>
    <definedName name="__LHR407">'[2]Digit1-11'!#REF!</definedName>
    <definedName name="__LRC134">'[2]Digit1-11'!#REF!</definedName>
    <definedName name="__LRE407">'[2]Digit1-11'!#REF!</definedName>
    <definedName name="__LWC134">'[2]Digit1-11'!#REF!</definedName>
    <definedName name="_DAT1">'[1]Compressor cost down'!#REF!</definedName>
    <definedName name="_DAT10">'[1]Compressor cost down'!#REF!</definedName>
    <definedName name="_DAT2">'[1]Compressor cost down'!#REF!</definedName>
    <definedName name="_DAT3">'[3]OOL29.03'!#REF!</definedName>
    <definedName name="_DAT4">'[1]Compressor cost down'!#REF!</definedName>
    <definedName name="_DAT5">'[1]Compressor cost down'!#REF!</definedName>
    <definedName name="_DAT6">'[1]Compressor cost down'!#REF!</definedName>
    <definedName name="_DAT7">'[3]OOL29.03'!#REF!</definedName>
    <definedName name="_DAT9">'[1]Compressor cost down'!#REF!</definedName>
    <definedName name="_LAC134">'[2]Digit1-11'!#REF!</definedName>
    <definedName name="_LAC407">'[2]Digit1-11'!#REF!</definedName>
    <definedName name="_LHR407">'[2]Digit1-11'!#REF!</definedName>
    <definedName name="_LRC134">'[2]Digit1-11'!#REF!</definedName>
    <definedName name="_LRE407">'[2]Digit1-11'!#REF!</definedName>
    <definedName name="_LWC134">'[2]Digit1-11'!#REF!</definedName>
    <definedName name="a">[4]Validation!$D$4:$D$5</definedName>
    <definedName name="A___APO">"APO"</definedName>
    <definedName name="acc">#REF!</definedName>
    <definedName name="Accessories">#REF!</definedName>
    <definedName name="ADR">[4]Validation!$D$4:$D$5</definedName>
    <definedName name="Affiliates">[5]Dropbox!$F$2:$F$3</definedName>
    <definedName name="AIR">#REF!</definedName>
    <definedName name="Application">[4]Validation!$M$4:$M$50</definedName>
    <definedName name="be0">#REF!</definedName>
    <definedName name="BEL">[6]data!$A$3482:$H$3913</definedName>
    <definedName name="Billingplan">'[7]ZFI101 Billingplan'!$B:$B</definedName>
    <definedName name="BusinessPilar">[4]Validation!$V$4:$V$9</definedName>
    <definedName name="BuyOEM">[4]Validation!$K$4:$K$5</definedName>
    <definedName name="cap">'[8]Annex 8 -p2.2'!$A$2:$B$82</definedName>
    <definedName name="Capacity">[4]Validation!$E$4:$E$9</definedName>
    <definedName name="CEMark">[4]Validation!$H$4:$H$6</definedName>
    <definedName name="ceu">#REF!</definedName>
    <definedName name="chi_den">#REF!</definedName>
    <definedName name="chi_scr">#REF!</definedName>
    <definedName name="chill_acc">#REF!</definedName>
    <definedName name="CLI">[6]data!$A$4350:$H$4781</definedName>
    <definedName name="CompressorType">[4]Validation!$R$4:$R$18</definedName>
    <definedName name="Costmultiplier">'[9]1. Material DB'!$A$1</definedName>
    <definedName name="Costprices">'[10]Basic info'!$A$2:$B$37</definedName>
    <definedName name="Countries">'[10]Basic info'!$D$2:$K$15</definedName>
    <definedName name="CountryOfOrigin">[4]Validation!$Z$4:$Z$252</definedName>
    <definedName name="CreationType">[4]Validation!$C$4:$C$8</definedName>
    <definedName name="csv">#REF!</definedName>
    <definedName name="curr">'[11]Customers new'!$Z$2:$AE$8</definedName>
    <definedName name="currency">[12]Master!$A$1:$B$6</definedName>
    <definedName name="Customer">[7]ZFI28!$A:$A</definedName>
    <definedName name="CustomerNumbers">'[11]Customers new'!$B$2:$G$113</definedName>
    <definedName name="customers">[13]Customers!$B$2:$D$83</definedName>
    <definedName name="DATA3">'[14]MY 2pcsx40HC'!#REF!</definedName>
    <definedName name="DATA7">'[14]MY 2pcsx40HC'!#REF!</definedName>
    <definedName name="DATA8">'[14]MY 2pcsx40HC'!#REF!</definedName>
    <definedName name="DATA9">'[14]MY 2pcsx40HC'!#REF!</definedName>
    <definedName name="de0">#REF!</definedName>
    <definedName name="DENV_SP">'[10]DENV SP'!$B$1:$P$37</definedName>
    <definedName name="DestinationMarket">[4]Validation!$Y$4:$Y$10</definedName>
    <definedName name="e_fan">'[15]e-kurs'!$B$12</definedName>
    <definedName name="es0">#REF!</definedName>
    <definedName name="EW">'[1]Compressor cost down'!#REF!</definedName>
    <definedName name="Excel_BuiltIn_Print_Area_0">#REF!</definedName>
    <definedName name="Excel_BuiltIn_Print_Area_0_20">#REF!</definedName>
    <definedName name="f">'[16]FCU from 01.06.2014'!#REF!</definedName>
    <definedName name="Factory">[4]Validation!$X$4:$X$36</definedName>
    <definedName name="fancoils">'[17]Fancoil options base'!$A$2:$H$114</definedName>
    <definedName name="fcu">#REF!</definedName>
    <definedName name="FQAP">[5]Dropbox!$E$2:$E$7</definedName>
    <definedName name="fr0">#REF!</definedName>
    <definedName name="FRA">[6]data!$A$1312:$H$1743</definedName>
    <definedName name="Frequency">[4]Validation!$P$4:$P$7</definedName>
    <definedName name="gckgc">#REF!</definedName>
    <definedName name="GER">[6]data!$A$2180:$H$2611</definedName>
    <definedName name="GRE">[6]data!$A$2614:$H$3045</definedName>
    <definedName name="Group">[5]Dropbox!$B$2:$B$21</definedName>
    <definedName name="heat">#REF!</definedName>
    <definedName name="hjj">'[16]FCU from 01.06.2014'!#REF!</definedName>
    <definedName name="IndoorOutdoor">[4]Validation!$L$4:$L$6</definedName>
    <definedName name="Inverter">[4]Validation!$F$4:$F$6</definedName>
    <definedName name="it0">#REF!</definedName>
    <definedName name="ITA">[6]data!$A$1746:$H$2177</definedName>
    <definedName name="jffg">#REF!</definedName>
    <definedName name="kurs_f">#REF!</definedName>
    <definedName name="kurs_fan">#REF!</definedName>
    <definedName name="Listprices">#REF!</definedName>
    <definedName name="Loadingplan">[7]Pivtoloadingplan!$A:$A</definedName>
    <definedName name="Material">#REF!</definedName>
    <definedName name="materials">#REF!</definedName>
    <definedName name="MIX">[6]data!$A$6521:$H$6951</definedName>
    <definedName name="Mode">[4]Validation!$N$4:$N$13</definedName>
    <definedName name="multi">#REF!</definedName>
    <definedName name="NET">[6]data!$A$3048:$H$3479</definedName>
    <definedName name="NORTH">[6]data!$A$7387:$H$7819</definedName>
    <definedName name="NT">[6]data!$A$5218:$H$5649</definedName>
    <definedName name="OEMCO">'[2]Digit1-11'!#REF!</definedName>
    <definedName name="OEMHP">'[2]Digit1-11'!#REF!</definedName>
    <definedName name="options">#REF!</definedName>
    <definedName name="options2">#REF!</definedName>
    <definedName name="Optionsmultiplier">#REF!</definedName>
    <definedName name="OTH">[6]data!$A$6520:$H$6951</definedName>
    <definedName name="OTHERS">[6]data!$A$7821:$H$8253</definedName>
    <definedName name="OTHSOUTH">[6]data!$A$6087:$H$6517</definedName>
    <definedName name="pack">#REF!</definedName>
    <definedName name="PackingStyle">[4]Validation!$I$4:$I$13</definedName>
    <definedName name="pil">#REF!</definedName>
    <definedName name="pl0">#REF!</definedName>
    <definedName name="POR">[6]data!$A$3916:$H$4347</definedName>
    <definedName name="Portions">'[10]Basic info'!$D$18:$R$29</definedName>
    <definedName name="PowerSupply">[4]Validation!$G$4:$G$26</definedName>
    <definedName name="ProductSegment1">[4]Validation!$S$4:$S$68</definedName>
    <definedName name="ProductSegment2">[4]Validation!$T$4:$T$162</definedName>
    <definedName name="ProductSegment3">[4]Validation!$U$4:$U$482</definedName>
    <definedName name="q_">'[16]FCU from 01.06.2014'!#REF!</definedName>
    <definedName name="q_18">'[18]2000-fancoil'!$H$8</definedName>
    <definedName name="q_fan200">'[16]FCU from 01.06.2014'!#REF!</definedName>
    <definedName name="q_fan240">'[16]FCU from 01.06.2014'!#REF!</definedName>
    <definedName name="q_fan2400">'[16]FCU from 01.06.2014'!#REF!</definedName>
    <definedName name="q_incr">#REF!</definedName>
    <definedName name="q_risk">'[19]150904'!$X$3</definedName>
    <definedName name="q_s">'[16]FCU from 01.06.2014'!#REF!</definedName>
    <definedName name="q_sept">'[16]FCU from 01.06.2014'!#REF!</definedName>
    <definedName name="q_sky">#REF!</definedName>
    <definedName name="q_var1">#REF!</definedName>
    <definedName name="q_vrv">#REF!</definedName>
    <definedName name="Quantities">[10]Quantities!$A$2:$R$38</definedName>
    <definedName name="Ranges">#REF!</definedName>
    <definedName name="Refrigerant">[4]Validation!$O$4:$O$11</definedName>
    <definedName name="RequestStatus">[4]Validation!$B$4:$B$6</definedName>
    <definedName name="RequestType">[4]Validation!$A$4:$A$9</definedName>
    <definedName name="s_f">'[16]FCU from 01.06.2014'!#REF!</definedName>
    <definedName name="s_fcu">'[16]FCU from 01.06.2014'!#REF!</definedName>
    <definedName name="SalesBrand">[4]Validation!$Q$4:$Q$26</definedName>
    <definedName name="SalesOEM">[4]Validation!$J$4:$J$5</definedName>
    <definedName name="SAPBEXhrIndnt" hidden="1">2</definedName>
    <definedName name="SAPBEXrevision" hidden="1">1</definedName>
    <definedName name="SAPBEXsysID" hidden="1">"BW1"</definedName>
    <definedName name="SAPBEXwbID" hidden="1">"3UWW78R6ZTETPYWCKFGIPJDJ1"</definedName>
    <definedName name="SAPsysID" hidden="1">"708C5W7SBKP804JT78WJ0JNKI"</definedName>
    <definedName name="SAPwbID" hidden="1">"ARS"</definedName>
    <definedName name="SCA">[6]data!$A$5652:$H$6083</definedName>
    <definedName name="Selection">'[7]Input file'!$H$2:$H$3</definedName>
    <definedName name="sky">#REF!</definedName>
    <definedName name="SmallCF">'[2]Digit1-11'!#REF!</definedName>
    <definedName name="SmallCOB">'[2]Digit1-11'!#REF!</definedName>
    <definedName name="SmallCON">'[2]Digit1-11'!#REF!</definedName>
    <definedName name="SmallCOP">'[2]Digit1-11'!#REF!</definedName>
    <definedName name="SmallHPB">'[2]Digit1-11'!#REF!</definedName>
    <definedName name="SmallHPN">'[2]Digit1-11'!#REF!</definedName>
    <definedName name="SmallHPP">'[2]Digit1-11'!#REF!</definedName>
    <definedName name="SmallRC">'[2]Digit1-11'!#REF!</definedName>
    <definedName name="SmallWC">'[2]Digit1-11'!#REF!</definedName>
    <definedName name="SmallWCM">'[2]Digit1-11'!#REF!</definedName>
    <definedName name="SOPmultiplier">#REF!</definedName>
    <definedName name="Source">[4]Validation!$W$4:$W$12</definedName>
    <definedName name="SOUTH">[6]data!$A$6953:$H$7385</definedName>
    <definedName name="SPA">[6]data!$A$878:$H$1309</definedName>
    <definedName name="spl_22">#REF!</definedName>
    <definedName name="spl_410">#REF!</definedName>
    <definedName name="spl_ftyn">#REF!</definedName>
    <definedName name="status">#REF!</definedName>
    <definedName name="Table">[10]Table!$A$1:$N$505</definedName>
    <definedName name="tempROHSIn">#REF!</definedName>
    <definedName name="tempROHSOut">#REF!</definedName>
    <definedName name="Timing">[5]Dropbox!$D$2:$D$4</definedName>
    <definedName name="TOT">[6]data!$A$10:$H$441</definedName>
    <definedName name="ue_cr">#REF!</definedName>
    <definedName name="ue_cross">#REF!</definedName>
    <definedName name="UK">[6]data!$A$444:$H$875</definedName>
    <definedName name="v_d">'[16]FCU from 01.06.2014'!#REF!</definedName>
    <definedName name="v_disc">'[16]FCU from 01.06.2014'!#REF!</definedName>
    <definedName name="vam">#REF!</definedName>
    <definedName name="vrv">#REF!</definedName>
    <definedName name="vrv_in">#REF!</definedName>
    <definedName name="vrv_out">#REF!</definedName>
    <definedName name="zz">#REF!</definedName>
    <definedName name="_xlnm.Print_Area">#REF!</definedName>
    <definedName name="роррро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12" i="4" l="1"/>
  <c r="C3711" i="4"/>
  <c r="C3710" i="4"/>
  <c r="C3709" i="4"/>
  <c r="C3708" i="4"/>
  <c r="C3707" i="4"/>
  <c r="C3699" i="4" l="1"/>
  <c r="C3698" i="4"/>
  <c r="C3697" i="4"/>
  <c r="C3696" i="4"/>
  <c r="C3695" i="4"/>
  <c r="C3694" i="4"/>
  <c r="C3693" i="4"/>
  <c r="C3692" i="4"/>
  <c r="C3691" i="4"/>
  <c r="C3690" i="4"/>
  <c r="C3689" i="4"/>
  <c r="G148" i="13" l="1"/>
  <c r="G147" i="13"/>
  <c r="G146" i="13"/>
  <c r="G145" i="13"/>
  <c r="G144" i="13"/>
  <c r="G143" i="13"/>
  <c r="G142" i="13"/>
  <c r="G141" i="13"/>
  <c r="G140" i="13"/>
  <c r="G139" i="13"/>
  <c r="G138" i="13"/>
  <c r="G137" i="13"/>
  <c r="G136" i="13"/>
  <c r="G135" i="13"/>
  <c r="G134" i="13"/>
  <c r="G133" i="13"/>
  <c r="G132" i="13"/>
  <c r="G131" i="13"/>
  <c r="G130" i="13"/>
  <c r="G129" i="13"/>
  <c r="G128" i="13"/>
  <c r="G127" i="13"/>
  <c r="G126" i="13"/>
  <c r="G125" i="13"/>
  <c r="G124" i="13"/>
  <c r="G119" i="13"/>
  <c r="G118" i="13"/>
  <c r="G117" i="13"/>
  <c r="G116" i="13"/>
  <c r="G115" i="13"/>
  <c r="G114" i="13"/>
  <c r="G113" i="13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7" i="12"/>
  <c r="G126" i="12"/>
  <c r="G125" i="12"/>
  <c r="G124" i="12"/>
  <c r="G123" i="12"/>
  <c r="G122" i="12"/>
  <c r="G121" i="12"/>
  <c r="G120" i="12"/>
  <c r="G115" i="12"/>
  <c r="G114" i="12"/>
  <c r="G113" i="12"/>
  <c r="G112" i="12"/>
  <c r="G111" i="12"/>
  <c r="G110" i="12"/>
  <c r="G109" i="12"/>
  <c r="G64" i="13"/>
  <c r="G63" i="13"/>
  <c r="G111" i="13"/>
  <c r="G110" i="13"/>
  <c r="G105" i="13"/>
  <c r="G104" i="13"/>
  <c r="G103" i="13"/>
  <c r="G96" i="13"/>
  <c r="G95" i="13"/>
  <c r="G94" i="13"/>
  <c r="G84" i="13"/>
  <c r="G83" i="13"/>
  <c r="G82" i="13"/>
  <c r="G81" i="13"/>
  <c r="G72" i="13"/>
  <c r="G71" i="13"/>
  <c r="G70" i="13"/>
  <c r="G69" i="13"/>
  <c r="G68" i="13"/>
  <c r="G67" i="13"/>
  <c r="G66" i="13"/>
  <c r="G65" i="13"/>
  <c r="G49" i="13"/>
  <c r="G48" i="13"/>
  <c r="G9" i="13"/>
  <c r="G12" i="13"/>
  <c r="G11" i="13"/>
  <c r="G10" i="13"/>
  <c r="G109" i="13"/>
  <c r="G93" i="13"/>
  <c r="G97" i="13"/>
  <c r="G98" i="13"/>
  <c r="G99" i="13"/>
  <c r="G100" i="13"/>
  <c r="G101" i="13"/>
  <c r="G102" i="13"/>
  <c r="G106" i="13"/>
  <c r="G107" i="13"/>
  <c r="G108" i="13"/>
  <c r="G73" i="13"/>
  <c r="G74" i="13"/>
  <c r="G75" i="13"/>
  <c r="G76" i="13"/>
  <c r="G77" i="13"/>
  <c r="G78" i="13"/>
  <c r="G79" i="13"/>
  <c r="G80" i="13"/>
  <c r="G85" i="13"/>
  <c r="G86" i="13"/>
  <c r="G87" i="13"/>
  <c r="G88" i="13"/>
  <c r="G89" i="13"/>
  <c r="G90" i="13"/>
  <c r="G91" i="13"/>
  <c r="G92" i="13"/>
  <c r="G56" i="13"/>
  <c r="G57" i="13"/>
  <c r="G58" i="13"/>
  <c r="G59" i="13"/>
  <c r="G60" i="13"/>
  <c r="G61" i="13"/>
  <c r="G62" i="13"/>
  <c r="G51" i="13"/>
  <c r="G52" i="13"/>
  <c r="G53" i="13"/>
  <c r="G54" i="13"/>
  <c r="G5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27" i="13"/>
  <c r="G28" i="13"/>
  <c r="G29" i="13"/>
  <c r="G30" i="13"/>
  <c r="G31" i="13"/>
  <c r="G32" i="13"/>
  <c r="G33" i="13"/>
  <c r="G34" i="13"/>
  <c r="G35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14" i="13"/>
  <c r="G13" i="13"/>
  <c r="G8" i="13"/>
  <c r="G6" i="13"/>
  <c r="G6" i="12"/>
  <c r="G102" i="12"/>
  <c r="G103" i="12"/>
  <c r="G104" i="12"/>
  <c r="G105" i="12"/>
  <c r="G106" i="12"/>
  <c r="G107" i="12"/>
  <c r="G93" i="12"/>
  <c r="G94" i="12"/>
  <c r="G95" i="12"/>
  <c r="G96" i="12"/>
  <c r="G97" i="12"/>
  <c r="G98" i="12"/>
  <c r="G99" i="12"/>
  <c r="G100" i="12"/>
  <c r="G101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62" i="12"/>
  <c r="G63" i="12"/>
  <c r="G64" i="12"/>
  <c r="G51" i="12"/>
  <c r="G53" i="12"/>
  <c r="G54" i="12"/>
  <c r="G55" i="12"/>
  <c r="G56" i="12"/>
  <c r="G57" i="12"/>
  <c r="G58" i="12"/>
  <c r="G59" i="12"/>
  <c r="G60" i="12"/>
  <c r="G61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8" i="12"/>
  <c r="G7" i="12"/>
  <c r="H57" i="13" l="1"/>
  <c r="H79" i="13"/>
  <c r="H59" i="12"/>
  <c r="H104" i="12"/>
  <c r="H71" i="12"/>
  <c r="H67" i="12"/>
  <c r="H87" i="12"/>
  <c r="H96" i="12"/>
  <c r="H88" i="13"/>
  <c r="H77" i="13"/>
  <c r="H73" i="13"/>
  <c r="H61" i="13"/>
  <c r="H106" i="13"/>
  <c r="H85" i="13"/>
  <c r="H79" i="12"/>
  <c r="H75" i="12"/>
  <c r="H110" i="13"/>
  <c r="H59" i="13"/>
  <c r="H65" i="13"/>
  <c r="H67" i="13"/>
  <c r="H69" i="13"/>
  <c r="H71" i="13"/>
  <c r="H81" i="13"/>
  <c r="H83" i="13"/>
  <c r="H94" i="13"/>
  <c r="H103" i="13"/>
  <c r="H63" i="13"/>
  <c r="H61" i="12"/>
  <c r="H63" i="12"/>
  <c r="H77" i="12"/>
  <c r="H73" i="12"/>
  <c r="H69" i="12"/>
  <c r="H65" i="12"/>
  <c r="H90" i="12"/>
  <c r="H84" i="12"/>
  <c r="H81" i="12"/>
  <c r="H99" i="12"/>
  <c r="H93" i="12"/>
  <c r="H106" i="12"/>
  <c r="H102" i="12"/>
  <c r="H91" i="13"/>
  <c r="H75" i="13"/>
  <c r="H108" i="13"/>
  <c r="H100" i="13"/>
  <c r="H97" i="13"/>
</calcChain>
</file>

<file path=xl/sharedStrings.xml><?xml version="1.0" encoding="utf-8"?>
<sst xmlns="http://schemas.openxmlformats.org/spreadsheetml/2006/main" count="4419" uniqueCount="3878">
  <si>
    <t>1,7-5,0-5,3</t>
  </si>
  <si>
    <t>1,7-7,0-8,0</t>
  </si>
  <si>
    <t>1,3-2,4-3,0</t>
  </si>
  <si>
    <t>1,3-3,2-4,5</t>
  </si>
  <si>
    <t>200 х 750 х 620</t>
  </si>
  <si>
    <t>BRC1D52</t>
  </si>
  <si>
    <t>BRC4C65</t>
  </si>
  <si>
    <t>1,4-3,4-3,8</t>
  </si>
  <si>
    <t>1,4-4,1-5,0</t>
  </si>
  <si>
    <t>1,7-5,8-6,0</t>
  </si>
  <si>
    <t>1,7-6,0-6,5</t>
  </si>
  <si>
    <t>245 x 700 x 800</t>
  </si>
  <si>
    <t>245 x 1000 x 800</t>
  </si>
  <si>
    <t>204 x 840 x 840</t>
  </si>
  <si>
    <t>BRC7FA532F</t>
  </si>
  <si>
    <t>60 x 950 x 950</t>
  </si>
  <si>
    <t>260 x 575 x 575</t>
  </si>
  <si>
    <t>BYFQ60B3</t>
  </si>
  <si>
    <t>BRC7EB530W</t>
  </si>
  <si>
    <t>46 x 620 x 620</t>
  </si>
  <si>
    <t>BYFQ60CS</t>
  </si>
  <si>
    <t>BYFQ60CW</t>
  </si>
  <si>
    <t>235 x 960 x 690</t>
  </si>
  <si>
    <t>235 x1.270 x 690</t>
  </si>
  <si>
    <t>BAC959A4</t>
  </si>
  <si>
    <t>BYCQ140C</t>
  </si>
  <si>
    <t>FTXZ25N</t>
  </si>
  <si>
    <t>FTXZ35N</t>
  </si>
  <si>
    <t>FTXZ50N</t>
  </si>
  <si>
    <t>KAC017A4E</t>
  </si>
  <si>
    <t>KAC15A</t>
  </si>
  <si>
    <t>KAC972A4E</t>
  </si>
  <si>
    <t>KAC998</t>
  </si>
  <si>
    <t>KNME998</t>
  </si>
  <si>
    <t>RXZ25N</t>
  </si>
  <si>
    <t>RXZ35N</t>
  </si>
  <si>
    <t>RXZ50N</t>
  </si>
  <si>
    <t>FBA35A9</t>
  </si>
  <si>
    <t>FBA50A9</t>
  </si>
  <si>
    <t>FBA60A9</t>
  </si>
  <si>
    <t>FCAG35B</t>
  </si>
  <si>
    <t>FCAG50B</t>
  </si>
  <si>
    <t>FCAG60B</t>
  </si>
  <si>
    <t>FDXM25F9</t>
  </si>
  <si>
    <t>FDXM35F9</t>
  </si>
  <si>
    <t>FDXM50F9</t>
  </si>
  <si>
    <t>FDXM60F9</t>
  </si>
  <si>
    <t>FFA25A9</t>
  </si>
  <si>
    <t>FFA35A9</t>
  </si>
  <si>
    <t>FFA50A9</t>
  </si>
  <si>
    <t>FFA60A9</t>
  </si>
  <si>
    <t>FHA35A9</t>
  </si>
  <si>
    <t>FHA50A9</t>
  </si>
  <si>
    <t>FHA60A9</t>
  </si>
  <si>
    <t>FNA25A9</t>
  </si>
  <si>
    <t>FNA35A9</t>
  </si>
  <si>
    <t>FNA50A9</t>
  </si>
  <si>
    <t>FNA60A9</t>
  </si>
  <si>
    <t>BYCQ140E</t>
  </si>
  <si>
    <t>BRC7GA53-9</t>
  </si>
  <si>
    <t>#</t>
  </si>
  <si>
    <t>#2</t>
  </si>
  <si>
    <t>2MXM40A9</t>
  </si>
  <si>
    <t>FTXA20CB</t>
  </si>
  <si>
    <t>FTXA20CS</t>
  </si>
  <si>
    <t>FTXA20CW</t>
  </si>
  <si>
    <t>FTXA25CB</t>
  </si>
  <si>
    <t>FTXA25CS</t>
  </si>
  <si>
    <t>FTXA25CW</t>
  </si>
  <si>
    <t>FTXA35CB</t>
  </si>
  <si>
    <t>FTXA35CS</t>
  </si>
  <si>
    <t>FTXA35CW</t>
  </si>
  <si>
    <t>FTXA42CB</t>
  </si>
  <si>
    <t>FTXA42CS</t>
  </si>
  <si>
    <t>FTXA42CW</t>
  </si>
  <si>
    <t>FTXA50CB</t>
  </si>
  <si>
    <t>FTXA50CS</t>
  </si>
  <si>
    <t>FTXA50CW</t>
  </si>
  <si>
    <t>FTXF20F</t>
  </si>
  <si>
    <t>FTXF25F</t>
  </si>
  <si>
    <t>FTXF35F</t>
  </si>
  <si>
    <t>FTXF42F</t>
  </si>
  <si>
    <t>FTXF50F</t>
  </si>
  <si>
    <t>FTXF60F</t>
  </si>
  <si>
    <t>FTXF71F</t>
  </si>
  <si>
    <t>FTXJ20AB9</t>
  </si>
  <si>
    <t>FTXM20A</t>
  </si>
  <si>
    <t>FTXM25A</t>
  </si>
  <si>
    <t>FTXM35A</t>
  </si>
  <si>
    <t>FTXM42A</t>
  </si>
  <si>
    <t>FTXM50A</t>
  </si>
  <si>
    <t>FTXP20N9</t>
  </si>
  <si>
    <t>FTXP25N9</t>
  </si>
  <si>
    <t>FTXP35N9</t>
  </si>
  <si>
    <t>FTXTA30CB</t>
  </si>
  <si>
    <t>FTXTA30CW</t>
  </si>
  <si>
    <t>FTXTJ30AB</t>
  </si>
  <si>
    <t>FTXTJ30AW</t>
  </si>
  <si>
    <t>FTXTM30A</t>
  </si>
  <si>
    <t>FTXTM40A</t>
  </si>
  <si>
    <t>FTXTP25A</t>
  </si>
  <si>
    <t>FTXTP35A</t>
  </si>
  <si>
    <t>FVXM25B</t>
  </si>
  <si>
    <t>FVXM35B</t>
  </si>
  <si>
    <t>FVXM50B</t>
  </si>
  <si>
    <t>FVXTM30B</t>
  </si>
  <si>
    <t>RXA20A8</t>
  </si>
  <si>
    <t>RXA25A8</t>
  </si>
  <si>
    <t>RXA35A8</t>
  </si>
  <si>
    <t>RXA42B8</t>
  </si>
  <si>
    <t>RXA50B8</t>
  </si>
  <si>
    <t>RXF20F</t>
  </si>
  <si>
    <t>RXF25F</t>
  </si>
  <si>
    <t>RXF35F</t>
  </si>
  <si>
    <t>RXF42F</t>
  </si>
  <si>
    <t>RXF50F</t>
  </si>
  <si>
    <t>RXJ20A9</t>
  </si>
  <si>
    <t>RXJ25A9</t>
  </si>
  <si>
    <t>RXJ35A9</t>
  </si>
  <si>
    <t>RXJ50A9</t>
  </si>
  <si>
    <t>RXM20A</t>
  </si>
  <si>
    <t>RXM25A9</t>
  </si>
  <si>
    <t>RXM35A9</t>
  </si>
  <si>
    <t>RXM42A</t>
  </si>
  <si>
    <t>RXM50A8</t>
  </si>
  <si>
    <t>RXM60A</t>
  </si>
  <si>
    <t>RXM71A</t>
  </si>
  <si>
    <t>RXP20N9</t>
  </si>
  <si>
    <t>RXP25N9</t>
  </si>
  <si>
    <t>RXP35N9</t>
  </si>
  <si>
    <t>RXTA30C</t>
  </si>
  <si>
    <t>RXTJ30A</t>
  </si>
  <si>
    <t>RXTM30A</t>
  </si>
  <si>
    <t>RXTM40A</t>
  </si>
  <si>
    <t>RXTP25A</t>
  </si>
  <si>
    <t>RXTP35A</t>
  </si>
  <si>
    <t>AZAS71MV1</t>
  </si>
  <si>
    <t>FAA100B</t>
  </si>
  <si>
    <t>FAA71B</t>
  </si>
  <si>
    <t>FBA100A</t>
  </si>
  <si>
    <t>FBA125A</t>
  </si>
  <si>
    <t>FBA140A</t>
  </si>
  <si>
    <t>FBA71A9</t>
  </si>
  <si>
    <t>FCAG100B</t>
  </si>
  <si>
    <t>FCAG125B</t>
  </si>
  <si>
    <t>FCAG140B</t>
  </si>
  <si>
    <t>FCAG71B</t>
  </si>
  <si>
    <t>FCAHG100H</t>
  </si>
  <si>
    <t>FCAHG125H</t>
  </si>
  <si>
    <t>FCAHG140H</t>
  </si>
  <si>
    <t>FCAHG71H</t>
  </si>
  <si>
    <t>FDA125A</t>
  </si>
  <si>
    <t>FDA200A</t>
  </si>
  <si>
    <t>FDA250A</t>
  </si>
  <si>
    <t>FHA100A</t>
  </si>
  <si>
    <t>FHA125A</t>
  </si>
  <si>
    <t>FHA140A</t>
  </si>
  <si>
    <t>FHA71A9</t>
  </si>
  <si>
    <t>FUA100A</t>
  </si>
  <si>
    <t>FUA125A</t>
  </si>
  <si>
    <t>FUA71A</t>
  </si>
  <si>
    <t>FVA100A</t>
  </si>
  <si>
    <t>FVA125A</t>
  </si>
  <si>
    <t>FVA140A</t>
  </si>
  <si>
    <t>FVA71A</t>
  </si>
  <si>
    <t>RZA200D</t>
  </si>
  <si>
    <t>RZA250D</t>
  </si>
  <si>
    <t>RZAG100NV1</t>
  </si>
  <si>
    <t>RZAG100NY1</t>
  </si>
  <si>
    <t>RZAG125NV1</t>
  </si>
  <si>
    <t>RZAG125NY1</t>
  </si>
  <si>
    <t>RZAG140NV1</t>
  </si>
  <si>
    <t>RZAG140NY1</t>
  </si>
  <si>
    <t>RZAG71NV1</t>
  </si>
  <si>
    <t>RZAG71NY1</t>
  </si>
  <si>
    <t>RZASG71MV1</t>
  </si>
  <si>
    <t>MC30Y</t>
  </si>
  <si>
    <t>MC55W</t>
  </si>
  <si>
    <t>MC80Z</t>
  </si>
  <si>
    <t>MCK70ZH</t>
  </si>
  <si>
    <t>MCK70ZW</t>
  </si>
  <si>
    <t>VAM1000FC</t>
  </si>
  <si>
    <t>VAM1000J8</t>
  </si>
  <si>
    <t>VAM1500FC</t>
  </si>
  <si>
    <t>VAM1500J8</t>
  </si>
  <si>
    <t>VAM150FC9</t>
  </si>
  <si>
    <t>VAM2000FC</t>
  </si>
  <si>
    <t>VAM2000J8</t>
  </si>
  <si>
    <t>VAM250FC9</t>
  </si>
  <si>
    <t>VAM350FC</t>
  </si>
  <si>
    <t>VAM350J8</t>
  </si>
  <si>
    <t>VAM500FC</t>
  </si>
  <si>
    <t>VAM500J8</t>
  </si>
  <si>
    <t>VAM650FC</t>
  </si>
  <si>
    <t>VAM650J8</t>
  </si>
  <si>
    <t>VAM800FC</t>
  </si>
  <si>
    <t>VAM800J8</t>
  </si>
  <si>
    <t>ARCWB</t>
  </si>
  <si>
    <t>ASYCPIR</t>
  </si>
  <si>
    <t>BAE20A102</t>
  </si>
  <si>
    <t>BAE20A62</t>
  </si>
  <si>
    <t>BAE20A82</t>
  </si>
  <si>
    <t>BAFL502A250</t>
  </si>
  <si>
    <t>BDBHQ44C60</t>
  </si>
  <si>
    <t>BDD500B250</t>
  </si>
  <si>
    <t>BDU510B250VM</t>
  </si>
  <si>
    <t>BHFP26P36C</t>
  </si>
  <si>
    <t>BHFP26P63C</t>
  </si>
  <si>
    <t>BHFP26P84C</t>
  </si>
  <si>
    <t>BHFQ22P1007</t>
  </si>
  <si>
    <t>BHFQ22P1517</t>
  </si>
  <si>
    <t>BHFQ23P1357</t>
  </si>
  <si>
    <t>BHGP26A1</t>
  </si>
  <si>
    <t>BPMKS967A2</t>
  </si>
  <si>
    <t>BPMKS967A3</t>
  </si>
  <si>
    <t>BRC073</t>
  </si>
  <si>
    <t>BRC1E53A</t>
  </si>
  <si>
    <t>BRC301B61</t>
  </si>
  <si>
    <t>BRC4C61</t>
  </si>
  <si>
    <t>BRC4C62</t>
  </si>
  <si>
    <t>BRC7C58</t>
  </si>
  <si>
    <t>BRC7E530</t>
  </si>
  <si>
    <t>BRC7E531</t>
  </si>
  <si>
    <t>BRC7E618</t>
  </si>
  <si>
    <t>BRC7EA628</t>
  </si>
  <si>
    <t>BRC7EA629</t>
  </si>
  <si>
    <t>BRC7EA631</t>
  </si>
  <si>
    <t>BRC7EA632</t>
  </si>
  <si>
    <t>BRC7EB518</t>
  </si>
  <si>
    <t>BRC7F530S</t>
  </si>
  <si>
    <t>BRC7F530W</t>
  </si>
  <si>
    <t>BRC7F532F</t>
  </si>
  <si>
    <t>BRC7FA532FB</t>
  </si>
  <si>
    <t>BRC7FB532F</t>
  </si>
  <si>
    <t>BRC7FB532FB</t>
  </si>
  <si>
    <t>BRCW901A03</t>
  </si>
  <si>
    <t>BRCW901A08</t>
  </si>
  <si>
    <t>BRP069A61</t>
  </si>
  <si>
    <t>BRP069A62</t>
  </si>
  <si>
    <t>BRP069A71</t>
  </si>
  <si>
    <t>BRP069A78</t>
  </si>
  <si>
    <t>BRP069B41</t>
  </si>
  <si>
    <t>BRP069B42</t>
  </si>
  <si>
    <t>BRP069B43</t>
  </si>
  <si>
    <t>BRP069B45</t>
  </si>
  <si>
    <t>BRP069C47</t>
  </si>
  <si>
    <t>BRP069C51</t>
  </si>
  <si>
    <t>BRP069C81</t>
  </si>
  <si>
    <t>BRP069C82</t>
  </si>
  <si>
    <t>BRP2A81</t>
  </si>
  <si>
    <t>BRP4A50</t>
  </si>
  <si>
    <t>BRP4A50A</t>
  </si>
  <si>
    <t>BRP7A51</t>
  </si>
  <si>
    <t>BRP7A52</t>
  </si>
  <si>
    <t>BRP7A53</t>
  </si>
  <si>
    <t>BRP7A54</t>
  </si>
  <si>
    <t>BRYMA100</t>
  </si>
  <si>
    <t>BRYMA200</t>
  </si>
  <si>
    <t>BRYMA65</t>
  </si>
  <si>
    <t>BRYQ140B</t>
  </si>
  <si>
    <t>BRYQ60AS</t>
  </si>
  <si>
    <t>BRYQ60AW</t>
  </si>
  <si>
    <t>BS10Q14AV1B</t>
  </si>
  <si>
    <t>BS12Q14AV1B</t>
  </si>
  <si>
    <t>BS16Q14AV1B</t>
  </si>
  <si>
    <t>BS1Q10A</t>
  </si>
  <si>
    <t>BS1Q16A</t>
  </si>
  <si>
    <t>BS1Q25A</t>
  </si>
  <si>
    <t>BS4Q14AV1B</t>
  </si>
  <si>
    <t>BS6Q14AV1B</t>
  </si>
  <si>
    <t>BS8Q14AV1B</t>
  </si>
  <si>
    <t>BYBCQ125H</t>
  </si>
  <si>
    <t>BYBCQ40H</t>
  </si>
  <si>
    <t>BYBCQ63H</t>
  </si>
  <si>
    <t>BYCQ140EB</t>
  </si>
  <si>
    <t>BYCQ140EGF</t>
  </si>
  <si>
    <t>BYCQ140EGFB</t>
  </si>
  <si>
    <t>BYCQ140EP</t>
  </si>
  <si>
    <t>BYCQ140EPB</t>
  </si>
  <si>
    <t>BYCQ140EW</t>
  </si>
  <si>
    <t>BYK32G</t>
  </si>
  <si>
    <t>BYK63G</t>
  </si>
  <si>
    <t>CDRP1A</t>
  </si>
  <si>
    <t>DAM411B51</t>
  </si>
  <si>
    <t>DAM412B51</t>
  </si>
  <si>
    <t>DCC601A51</t>
  </si>
  <si>
    <t>DCM002A51</t>
  </si>
  <si>
    <t>DCM007A51</t>
  </si>
  <si>
    <t>DCM008A51</t>
  </si>
  <si>
    <t>DCM009A51</t>
  </si>
  <si>
    <t>DCM601-LIDL</t>
  </si>
  <si>
    <t>DCM601B51</t>
  </si>
  <si>
    <t>DCS007A51</t>
  </si>
  <si>
    <t>DCS301B51</t>
  </si>
  <si>
    <t>DCS301BA61</t>
  </si>
  <si>
    <t>DCS302A52-9</t>
  </si>
  <si>
    <t>DCS302C51</t>
  </si>
  <si>
    <t>DCS302CA61</t>
  </si>
  <si>
    <t>DCS601C51</t>
  </si>
  <si>
    <t>DEC101A51</t>
  </si>
  <si>
    <t>DEC102A51</t>
  </si>
  <si>
    <t>DGE601A52</t>
  </si>
  <si>
    <t>DGE601A53</t>
  </si>
  <si>
    <t>DMS502A51</t>
  </si>
  <si>
    <t>DMS504B51</t>
  </si>
  <si>
    <t>DTA102A52</t>
  </si>
  <si>
    <t>DTA103A51</t>
  </si>
  <si>
    <t>DTA104A53</t>
  </si>
  <si>
    <t>DTA104A61</t>
  </si>
  <si>
    <t>DTA104A62-9</t>
  </si>
  <si>
    <t>DTA109A51</t>
  </si>
  <si>
    <t>DTA112B51</t>
  </si>
  <si>
    <t>DTA114A61</t>
  </si>
  <si>
    <t>E2C224V02A</t>
  </si>
  <si>
    <t>E2C2PICV02A</t>
  </si>
  <si>
    <t>E2C2PV02A</t>
  </si>
  <si>
    <t>E2C2V02A</t>
  </si>
  <si>
    <t>E2C2V06A</t>
  </si>
  <si>
    <t>E2C324V02A</t>
  </si>
  <si>
    <t>E2C324V06A</t>
  </si>
  <si>
    <t>E2C3PV02A</t>
  </si>
  <si>
    <t>E2C3V02A</t>
  </si>
  <si>
    <t>E2C3V06A</t>
  </si>
  <si>
    <t>E2M2V03A6</t>
  </si>
  <si>
    <t>E2M2V06A6</t>
  </si>
  <si>
    <t>E2M2V10A6</t>
  </si>
  <si>
    <t>E2M2V207A6</t>
  </si>
  <si>
    <t>E2M2V210A6</t>
  </si>
  <si>
    <t>E2MPV03A6</t>
  </si>
  <si>
    <t>E2MPV06A6</t>
  </si>
  <si>
    <t>E2MPV10A6</t>
  </si>
  <si>
    <t>E2MPV207A6</t>
  </si>
  <si>
    <t>E2MPV210A6</t>
  </si>
  <si>
    <t>E2MV03A6</t>
  </si>
  <si>
    <t>E2MV06A6</t>
  </si>
  <si>
    <t>E2MV10A6</t>
  </si>
  <si>
    <t>E2MV2B07A6</t>
  </si>
  <si>
    <t>E2MV2B10A6</t>
  </si>
  <si>
    <t>E2MVD03A6</t>
  </si>
  <si>
    <t>E2MVD06A6</t>
  </si>
  <si>
    <t>E2MVD10A6</t>
  </si>
  <si>
    <t>E2V2VN01V3WA</t>
  </si>
  <si>
    <t>E2V4VN01V3WA</t>
  </si>
  <si>
    <t>E3V2VN02V3WA</t>
  </si>
  <si>
    <t>E3V4VN02V3WA</t>
  </si>
  <si>
    <t>E4C224V02A</t>
  </si>
  <si>
    <t>E4C224V06A</t>
  </si>
  <si>
    <t>E4C2PICV06A</t>
  </si>
  <si>
    <t>E4C2V02A</t>
  </si>
  <si>
    <t>E4C2V06A</t>
  </si>
  <si>
    <t>E4C324V02A</t>
  </si>
  <si>
    <t>E4C3PV02A</t>
  </si>
  <si>
    <t>E4C3PV06A</t>
  </si>
  <si>
    <t>E4C3V02A</t>
  </si>
  <si>
    <t>E4C3V06A</t>
  </si>
  <si>
    <t>E4M2V03A6</t>
  </si>
  <si>
    <t>E4M2V06A6</t>
  </si>
  <si>
    <t>E4M2V10A6</t>
  </si>
  <si>
    <t>E4MPV03A6</t>
  </si>
  <si>
    <t>E4MPV06A6</t>
  </si>
  <si>
    <t>E4MPV10A6</t>
  </si>
  <si>
    <t>E4MV03A6</t>
  </si>
  <si>
    <t>E4MV06A6</t>
  </si>
  <si>
    <t>E4MV10A6</t>
  </si>
  <si>
    <t>E4MVD03A6</t>
  </si>
  <si>
    <t>E4MVD06A6</t>
  </si>
  <si>
    <t>E4MVD10A6</t>
  </si>
  <si>
    <t>E4V2N05O24WA</t>
  </si>
  <si>
    <t>E4V2N05OV3WA</t>
  </si>
  <si>
    <t>E4V2N05P24WA</t>
  </si>
  <si>
    <t>E4V2N08O24WA</t>
  </si>
  <si>
    <t>E4V2N08OV3WA</t>
  </si>
  <si>
    <t>E4V2N08P24WA</t>
  </si>
  <si>
    <t>E4V2N17O24WA</t>
  </si>
  <si>
    <t>E4V2PN04V3DA</t>
  </si>
  <si>
    <t>E4V2PN06V3DA</t>
  </si>
  <si>
    <t>E4V2PN10V3DA</t>
  </si>
  <si>
    <t>E4VHN08OV3WA</t>
  </si>
  <si>
    <t>E4VHN17OV3WA</t>
  </si>
  <si>
    <t>E4VHN17P24WA</t>
  </si>
  <si>
    <t>EAIDF02A6</t>
  </si>
  <si>
    <t>EAIDF03A6</t>
  </si>
  <si>
    <t>EAIDF06A6</t>
  </si>
  <si>
    <t>EAIDF10A6</t>
  </si>
  <si>
    <t>EBRP2B</t>
  </si>
  <si>
    <t>ECFWMB6</t>
  </si>
  <si>
    <t>ED2MV04A6</t>
  </si>
  <si>
    <t>ED2MV10A6</t>
  </si>
  <si>
    <t>ED2MV18A6</t>
  </si>
  <si>
    <t>ED2MV2B04A6</t>
  </si>
  <si>
    <t>ED2MV2B10A6</t>
  </si>
  <si>
    <t>ED2MV2B18A6</t>
  </si>
  <si>
    <t>ED4MV04A6</t>
  </si>
  <si>
    <t>ED4MV10A6</t>
  </si>
  <si>
    <t>ED4MV2B04A6</t>
  </si>
  <si>
    <t>ED4MV2B10A6</t>
  </si>
  <si>
    <t>ED4MV2B18A6</t>
  </si>
  <si>
    <t>EDDPH10A6</t>
  </si>
  <si>
    <t>EDDPH18A6</t>
  </si>
  <si>
    <t>EDDPV10A6</t>
  </si>
  <si>
    <t>EDDPV18A6</t>
  </si>
  <si>
    <t>EDEH04A6</t>
  </si>
  <si>
    <t>EDEHB06A6</t>
  </si>
  <si>
    <t>EDEHB10A6</t>
  </si>
  <si>
    <t>EDEHB12A6</t>
  </si>
  <si>
    <t>EDEHB18A6</t>
  </si>
  <si>
    <t>EDEHS06A6</t>
  </si>
  <si>
    <t>EDEHS10A6</t>
  </si>
  <si>
    <t>EDEHS12A6</t>
  </si>
  <si>
    <t>EDEHS18A6</t>
  </si>
  <si>
    <t>EDMFA06A6</t>
  </si>
  <si>
    <t>EDMFA10A6</t>
  </si>
  <si>
    <t>EDMFA12A6</t>
  </si>
  <si>
    <t>EDMFA18A6</t>
  </si>
  <si>
    <t>EDPD7</t>
  </si>
  <si>
    <t>EDPD9</t>
  </si>
  <si>
    <t>EDPHB6</t>
  </si>
  <si>
    <t>EDPVB6</t>
  </si>
  <si>
    <t>EEH01A6</t>
  </si>
  <si>
    <t>EEH02A6</t>
  </si>
  <si>
    <t>EEH03A6</t>
  </si>
  <si>
    <t>EEH06A6</t>
  </si>
  <si>
    <t>EEH10A6</t>
  </si>
  <si>
    <t>EFA02A6</t>
  </si>
  <si>
    <t>EFA03A6</t>
  </si>
  <si>
    <t>EFA06A6</t>
  </si>
  <si>
    <t>EFA10A6</t>
  </si>
  <si>
    <t>EH060V3A</t>
  </si>
  <si>
    <t>EH100V36A</t>
  </si>
  <si>
    <t>EH200V36A</t>
  </si>
  <si>
    <t>EICC02A6</t>
  </si>
  <si>
    <t>EICC03A6</t>
  </si>
  <si>
    <t>EICC06A6</t>
  </si>
  <si>
    <t>EICC10A6</t>
  </si>
  <si>
    <t>EK02P3V24W5A</t>
  </si>
  <si>
    <t>EK02WV2V3W5A</t>
  </si>
  <si>
    <t>EK02WV3V3W5A</t>
  </si>
  <si>
    <t>EK04P3V24C5A</t>
  </si>
  <si>
    <t>EK04WV2V3C5A</t>
  </si>
  <si>
    <t>EK04WV3V3C5A</t>
  </si>
  <si>
    <t>EK06P3V24C5A</t>
  </si>
  <si>
    <t>EK06WV2V3C5A</t>
  </si>
  <si>
    <t>EK06WV3V3C5A</t>
  </si>
  <si>
    <t>EK08WV2V3W5A</t>
  </si>
  <si>
    <t>EK08WV3V3W5A</t>
  </si>
  <si>
    <t>EK10WV2V3C5A</t>
  </si>
  <si>
    <t>EK10WV3V3C5A</t>
  </si>
  <si>
    <t>EK2MV2B10C5</t>
  </si>
  <si>
    <t>EK2MV3B10C5</t>
  </si>
  <si>
    <t>EK4MV2B10C5</t>
  </si>
  <si>
    <t>EK4MV3B10C5</t>
  </si>
  <si>
    <t>EKAFV100F6</t>
  </si>
  <si>
    <t>EKAFV100F7</t>
  </si>
  <si>
    <t>EKAFV100F8</t>
  </si>
  <si>
    <t>EKAFV50F6</t>
  </si>
  <si>
    <t>EKAFV50F7</t>
  </si>
  <si>
    <t>EKAFV50F8</t>
  </si>
  <si>
    <t>EKAFV80F6</t>
  </si>
  <si>
    <t>EKAFV80F7</t>
  </si>
  <si>
    <t>EKAFV80F8</t>
  </si>
  <si>
    <t>EKBPH012TA</t>
  </si>
  <si>
    <t>EKBPH020TA</t>
  </si>
  <si>
    <t>EKBPH140L</t>
  </si>
  <si>
    <t>EKBPH140N</t>
  </si>
  <si>
    <t>EKBPH250D</t>
  </si>
  <si>
    <t>EKBSDCK</t>
  </si>
  <si>
    <t>EKBSVQLNP</t>
  </si>
  <si>
    <t>EKCHSC</t>
  </si>
  <si>
    <t>EKCSENS</t>
  </si>
  <si>
    <t>EKDP008D</t>
  </si>
  <si>
    <t>EKDPH008C</t>
  </si>
  <si>
    <t>EKDPH1RDX</t>
  </si>
  <si>
    <t>EKEACB</t>
  </si>
  <si>
    <t>EKEPRHLT3HX</t>
  </si>
  <si>
    <t>EKEPRHLT5H</t>
  </si>
  <si>
    <t>EKEPRHLT5X</t>
  </si>
  <si>
    <t>EKER015A</t>
  </si>
  <si>
    <t>EKEWTSC-1</t>
  </si>
  <si>
    <t>EKEWTSC-2</t>
  </si>
  <si>
    <t>EKEXVA100</t>
  </si>
  <si>
    <t>EKEXVA125</t>
  </si>
  <si>
    <t>EKEXVA140</t>
  </si>
  <si>
    <t>EKEXVA200</t>
  </si>
  <si>
    <t>EKEXVA250</t>
  </si>
  <si>
    <t>EKEXVA300</t>
  </si>
  <si>
    <t>EKEXVA350</t>
  </si>
  <si>
    <t>EKEXVA400</t>
  </si>
  <si>
    <t>EKEXVA450</t>
  </si>
  <si>
    <t>EKEXVA50</t>
  </si>
  <si>
    <t>EKEXVA500</t>
  </si>
  <si>
    <t>EKEXVA63</t>
  </si>
  <si>
    <t>EKEXVA80</t>
  </si>
  <si>
    <t>EKFCMBCB</t>
  </si>
  <si>
    <t>EKFJL1A</t>
  </si>
  <si>
    <t>EKFJM1A</t>
  </si>
  <si>
    <t>EKFJS1A</t>
  </si>
  <si>
    <t>EKFT008D</t>
  </si>
  <si>
    <t>EKGSPOWCAB</t>
  </si>
  <si>
    <t>EKLD90P12</t>
  </si>
  <si>
    <t>EKLN08A1</t>
  </si>
  <si>
    <t>EKLS2</t>
  </si>
  <si>
    <t>EKMBDXB</t>
  </si>
  <si>
    <t>EKMKSA3</t>
  </si>
  <si>
    <t>EKMPVAM</t>
  </si>
  <si>
    <t>EKMTAC</t>
  </si>
  <si>
    <t>EKMV2C09B</t>
  </si>
  <si>
    <t>EKMV3C09B</t>
  </si>
  <si>
    <t>EKRDP25</t>
  </si>
  <si>
    <t>EKRDP40</t>
  </si>
  <si>
    <t>EKRDP63</t>
  </si>
  <si>
    <t>EKRORO</t>
  </si>
  <si>
    <t>EKRORO2</t>
  </si>
  <si>
    <t>EKRORO3</t>
  </si>
  <si>
    <t>EKRORO4</t>
  </si>
  <si>
    <t>EKRORO5</t>
  </si>
  <si>
    <t>EKRP1C11</t>
  </si>
  <si>
    <t>EKRP1C13</t>
  </si>
  <si>
    <t>EKRP1C14</t>
  </si>
  <si>
    <t>EKRP1CAS5A</t>
  </si>
  <si>
    <t>EKRS21</t>
  </si>
  <si>
    <t>EKRSC1</t>
  </si>
  <si>
    <t>EKRUCBL2</t>
  </si>
  <si>
    <t>EKVDX100A</t>
  </si>
  <si>
    <t>EKVDX32A</t>
  </si>
  <si>
    <t>EKVDX50A</t>
  </si>
  <si>
    <t>EKVDX80A</t>
  </si>
  <si>
    <t>EKWV2V3W5A</t>
  </si>
  <si>
    <t>EKWV3V3W5A</t>
  </si>
  <si>
    <t>EPB02A6</t>
  </si>
  <si>
    <t>EPB03A6</t>
  </si>
  <si>
    <t>EPB06A6</t>
  </si>
  <si>
    <t>EPCC02A6</t>
  </si>
  <si>
    <t>EPCC03A6</t>
  </si>
  <si>
    <t>EPCC06A6</t>
  </si>
  <si>
    <t>EPCC10A6</t>
  </si>
  <si>
    <t>EPIB6</t>
  </si>
  <si>
    <t>EPIMSA6</t>
  </si>
  <si>
    <t>ERPV02A6</t>
  </si>
  <si>
    <t>ERPV03A6</t>
  </si>
  <si>
    <t>ERPV06A6</t>
  </si>
  <si>
    <t>ERPV10A6</t>
  </si>
  <si>
    <t>ESFD01D6</t>
  </si>
  <si>
    <t>ESFH01D5</t>
  </si>
  <si>
    <t>ESFH02D5</t>
  </si>
  <si>
    <t>ESFV06A6</t>
  </si>
  <si>
    <t>ESFV10A6</t>
  </si>
  <si>
    <t>ESFVG02A6</t>
  </si>
  <si>
    <t>ESFVG03A6</t>
  </si>
  <si>
    <t>ESFVG06A6</t>
  </si>
  <si>
    <t>ESFVG10A6</t>
  </si>
  <si>
    <t>ESRH02A6</t>
  </si>
  <si>
    <t>ESRH03A6</t>
  </si>
  <si>
    <t>ESRH06A6</t>
  </si>
  <si>
    <t>ESRH10A6</t>
  </si>
  <si>
    <t>FCND02A</t>
  </si>
  <si>
    <t>FG4T2AA</t>
  </si>
  <si>
    <t>FG4T3AA</t>
  </si>
  <si>
    <t>FPAN02B</t>
  </si>
  <si>
    <t>FSDG404A</t>
  </si>
  <si>
    <t>FSDG406A</t>
  </si>
  <si>
    <t>FSDG408A</t>
  </si>
  <si>
    <t>FSDG412A</t>
  </si>
  <si>
    <t>FSDG416A</t>
  </si>
  <si>
    <t>FWBPVPIC2V1015</t>
  </si>
  <si>
    <t>FWBPVPIC2V15</t>
  </si>
  <si>
    <t>FWBPVPIC2V1515</t>
  </si>
  <si>
    <t>FWBPVPIC2V25</t>
  </si>
  <si>
    <t>FWBPVPIC2V2515</t>
  </si>
  <si>
    <t>FWCKLX</t>
  </si>
  <si>
    <t>FWCKRX</t>
  </si>
  <si>
    <t>FWCSWA</t>
  </si>
  <si>
    <t>FWDNVPIC2V20</t>
  </si>
  <si>
    <t>FWDNVPIC2V25</t>
  </si>
  <si>
    <t>FWDNVPIC2V32</t>
  </si>
  <si>
    <t>FWDNVPIC2V3220</t>
  </si>
  <si>
    <t>FWDNVPIC2V3225</t>
  </si>
  <si>
    <t>FWEC10</t>
  </si>
  <si>
    <t>FWEC1A</t>
  </si>
  <si>
    <t>FWEC2A</t>
  </si>
  <si>
    <t>FWEC2T</t>
  </si>
  <si>
    <t>FWEC3A</t>
  </si>
  <si>
    <t>FWEC4T</t>
  </si>
  <si>
    <t>FWECKA</t>
  </si>
  <si>
    <t>FWECSAC</t>
  </si>
  <si>
    <t>FWECSAP</t>
  </si>
  <si>
    <t>FWFCKA</t>
  </si>
  <si>
    <t>FWHSKA</t>
  </si>
  <si>
    <t>FWTSKA</t>
  </si>
  <si>
    <t>FWZSVPIC2V10</t>
  </si>
  <si>
    <t>FWZSVPIC2V15</t>
  </si>
  <si>
    <t>FWZSVPIC2V1515</t>
  </si>
  <si>
    <t>FWZSVPIC2V20</t>
  </si>
  <si>
    <t>FWZSVPIC2V2015</t>
  </si>
  <si>
    <t>FWZSVPIC2V25</t>
  </si>
  <si>
    <t>FWZSVPIC2V2520</t>
  </si>
  <si>
    <t>GSIEKA10009</t>
  </si>
  <si>
    <t>GSIEKA15018</t>
  </si>
  <si>
    <t>GSIEKA20024</t>
  </si>
  <si>
    <t>GSIEKA25030</t>
  </si>
  <si>
    <t>GSIEKA35530</t>
  </si>
  <si>
    <t>K.CG750S</t>
  </si>
  <si>
    <t>K.CWBXL</t>
  </si>
  <si>
    <t>K.CWBXLSS</t>
  </si>
  <si>
    <t>K.DT2</t>
  </si>
  <si>
    <t>K.DTFB</t>
  </si>
  <si>
    <t>K.FF600ASN</t>
  </si>
  <si>
    <t>K.FF600S</t>
  </si>
  <si>
    <t>K.HOSE750</t>
  </si>
  <si>
    <t>K.HOSE750EL</t>
  </si>
  <si>
    <t>K.RSS</t>
  </si>
  <si>
    <t>K.SLEEVE</t>
  </si>
  <si>
    <t>KAC12B6</t>
  </si>
  <si>
    <t>KAF963A43</t>
  </si>
  <si>
    <t>KAF974B42S</t>
  </si>
  <si>
    <t>KAFP080B4</t>
  </si>
  <si>
    <t>KDAP25A140</t>
  </si>
  <si>
    <t>KDAP25A36</t>
  </si>
  <si>
    <t>KDAP25A56</t>
  </si>
  <si>
    <t>KDAP25A71</t>
  </si>
  <si>
    <t>KDBH44BA60</t>
  </si>
  <si>
    <t>KDBHP49B140</t>
  </si>
  <si>
    <t>KDBHQ55B140</t>
  </si>
  <si>
    <t>KDBHQ55C140</t>
  </si>
  <si>
    <t>KDBQ44B60</t>
  </si>
  <si>
    <t>KDDN26A12</t>
  </si>
  <si>
    <t>KDDN26A16</t>
  </si>
  <si>
    <t>KDDN26A4</t>
  </si>
  <si>
    <t>KDDN26A8</t>
  </si>
  <si>
    <t>KDDP55C160-1</t>
  </si>
  <si>
    <t>KDDP55D160-2</t>
  </si>
  <si>
    <t>KDDQ44XA60</t>
  </si>
  <si>
    <t>KDJ3705L280</t>
  </si>
  <si>
    <t>KDU30L250</t>
  </si>
  <si>
    <t>KDU50P140</t>
  </si>
  <si>
    <t>KDU50P60</t>
  </si>
  <si>
    <t>KDU50R63</t>
  </si>
  <si>
    <t>KHFP26A100C</t>
  </si>
  <si>
    <t>KHFP26M224</t>
  </si>
  <si>
    <t>KHRA22M65H</t>
  </si>
  <si>
    <t>KHRA22M65T</t>
  </si>
  <si>
    <t>KHRAM22M65H</t>
  </si>
  <si>
    <t>KHRAM22M65T</t>
  </si>
  <si>
    <t>KHRP26A250T</t>
  </si>
  <si>
    <t>KHRQ127H</t>
  </si>
  <si>
    <t>KHRQ22M20T</t>
  </si>
  <si>
    <t>KHRQ22M20TA</t>
  </si>
  <si>
    <t>KHRQ22M29H</t>
  </si>
  <si>
    <t>KHRQ22M29T9</t>
  </si>
  <si>
    <t>KHRQ22M64H</t>
  </si>
  <si>
    <t>KHRQ22M64T</t>
  </si>
  <si>
    <t>KHRQ22M75H</t>
  </si>
  <si>
    <t>KHRQ22M75T</t>
  </si>
  <si>
    <t>KHRQ23M20T</t>
  </si>
  <si>
    <t>KHRQ23M29H</t>
  </si>
  <si>
    <t>KHRQ23M29T9</t>
  </si>
  <si>
    <t>KHRQ23M64H</t>
  </si>
  <si>
    <t>KHRQ23M64T</t>
  </si>
  <si>
    <t>KHRQ23M75H</t>
  </si>
  <si>
    <t>KHRQ23M75T</t>
  </si>
  <si>
    <t>KHRQ250H7</t>
  </si>
  <si>
    <t>KHRQ58H</t>
  </si>
  <si>
    <t>KHRQ58T</t>
  </si>
  <si>
    <t>KHRQM22M20T</t>
  </si>
  <si>
    <t>KHRQM22M29H9</t>
  </si>
  <si>
    <t>KJB111A</t>
  </si>
  <si>
    <t>KJB212A</t>
  </si>
  <si>
    <t>KJB311A</t>
  </si>
  <si>
    <t>KJB411A</t>
  </si>
  <si>
    <t>KKSA26A560</t>
  </si>
  <si>
    <t>KKSB26B1</t>
  </si>
  <si>
    <t>KLIC-DDV3</t>
  </si>
  <si>
    <t>KLIC-DI_V2</t>
  </si>
  <si>
    <t>KNME080A4</t>
  </si>
  <si>
    <t>KPMH950A4L</t>
  </si>
  <si>
    <t>KPMH974B43</t>
  </si>
  <si>
    <t>KPMJ942A4</t>
  </si>
  <si>
    <t>KPMJ983A4L</t>
  </si>
  <si>
    <t>KRC19-26</t>
  </si>
  <si>
    <t>KRCS01-1</t>
  </si>
  <si>
    <t>KRCS01-4</t>
  </si>
  <si>
    <t>KRCS01-5B</t>
  </si>
  <si>
    <t>KRCS01-6B</t>
  </si>
  <si>
    <t>KRP067A41</t>
  </si>
  <si>
    <t>KRP1B54</t>
  </si>
  <si>
    <t>KRP1B56</t>
  </si>
  <si>
    <t>KRP1B57</t>
  </si>
  <si>
    <t>KRP1B61</t>
  </si>
  <si>
    <t>KRP1BA58</t>
  </si>
  <si>
    <t>KRP1BC101</t>
  </si>
  <si>
    <t>KRP1C64</t>
  </si>
  <si>
    <t>KRP1C65</t>
  </si>
  <si>
    <t>KRP1C93</t>
  </si>
  <si>
    <t>KRP1D93A</t>
  </si>
  <si>
    <t>KRP2A51</t>
  </si>
  <si>
    <t>KRP2A52</t>
  </si>
  <si>
    <t>KRP2A53</t>
  </si>
  <si>
    <t>KRP413A1S</t>
  </si>
  <si>
    <t>KRP4A51</t>
  </si>
  <si>
    <t>KRP4A52</t>
  </si>
  <si>
    <t>KRP4A53</t>
  </si>
  <si>
    <t>KRP4A54-9</t>
  </si>
  <si>
    <t>KRP4A93</t>
  </si>
  <si>
    <t>KRP4A96</t>
  </si>
  <si>
    <t>KRP4AA95</t>
  </si>
  <si>
    <t>KRP58M3</t>
  </si>
  <si>
    <t>KRP58M51</t>
  </si>
  <si>
    <t>KRP928A2S</t>
  </si>
  <si>
    <t>MCKCW2T3VN</t>
  </si>
  <si>
    <t>PCIC04A6</t>
  </si>
  <si>
    <t>PCIC06A6</t>
  </si>
  <si>
    <t>PCIC12A6</t>
  </si>
  <si>
    <t>PCIC16A6</t>
  </si>
  <si>
    <t>PLT1CAA</t>
  </si>
  <si>
    <t>PLT1NAA</t>
  </si>
  <si>
    <t>PLT2CAA</t>
  </si>
  <si>
    <t>PLT2NAA</t>
  </si>
  <si>
    <t>PLT3CAA</t>
  </si>
  <si>
    <t>PLT3NAA</t>
  </si>
  <si>
    <t>PPAI06A</t>
  </si>
  <si>
    <t>PRD04A6</t>
  </si>
  <si>
    <t>PRD06A6</t>
  </si>
  <si>
    <t>PRD08A6</t>
  </si>
  <si>
    <t>PRD12A6</t>
  </si>
  <si>
    <t>R04084124324B</t>
  </si>
  <si>
    <t>RS-SE</t>
  </si>
  <si>
    <t>RTD-10</t>
  </si>
  <si>
    <t>RTD-20</t>
  </si>
  <si>
    <t>RTD-HO</t>
  </si>
  <si>
    <t>RTD-MB/NET</t>
  </si>
  <si>
    <t>RTD-RA</t>
  </si>
  <si>
    <t>RTD-W</t>
  </si>
  <si>
    <t>SHE2C2V02A</t>
  </si>
  <si>
    <t>SHE2C2V06A</t>
  </si>
  <si>
    <t>SPFAI1A</t>
  </si>
  <si>
    <t>SPFAI2A</t>
  </si>
  <si>
    <t>WGDCMCPLR2</t>
  </si>
  <si>
    <t>YFSTA6</t>
  </si>
  <si>
    <t xml:space="preserve"> Зовнішній блок</t>
  </si>
  <si>
    <t>305 x 900 x 212</t>
  </si>
  <si>
    <t>295 x 798 x 189</t>
  </si>
  <si>
    <t>298 х 804 х 252</t>
  </si>
  <si>
    <t>298 х 997 х 292</t>
  </si>
  <si>
    <t>1,3 / 2,0 / 2,6</t>
  </si>
  <si>
    <t>1,3 / 2,5 / 3,5</t>
  </si>
  <si>
    <t>1,3 / 2,5 / 3,2</t>
  </si>
  <si>
    <t>1,3 / 2,8 / 4,7</t>
  </si>
  <si>
    <t>1,4 / 3,4 / 4,0</t>
  </si>
  <si>
    <t>1,4 / 4,0 / 5,2</t>
  </si>
  <si>
    <t>1,7 / 4,2 / 5,0</t>
  </si>
  <si>
    <t>1,7 / 5,4 / 6,0</t>
  </si>
  <si>
    <t>1,7 / 5,0 / 5,3</t>
  </si>
  <si>
    <t>1,7 / 5,8 / 6,5</t>
  </si>
  <si>
    <t>Модель</t>
  </si>
  <si>
    <t>Продуктивність</t>
  </si>
  <si>
    <t>200 х 1150 х 620</t>
  </si>
  <si>
    <t>620 х 790 х 200</t>
  </si>
  <si>
    <t>620 х 1190 х 200</t>
  </si>
  <si>
    <t>0,9 / 2,0 / 3,0</t>
  </si>
  <si>
    <t>0,8 / 2,5 / 4,5</t>
  </si>
  <si>
    <t>0,9 / 2,5 / 3,8</t>
  </si>
  <si>
    <t>0,8 / 2,8 / 5,0</t>
  </si>
  <si>
    <t>0,9 / 3,5 / 4,4</t>
  </si>
  <si>
    <t>0,8 / 4,0 / 5,5</t>
  </si>
  <si>
    <t>1,5 / 4,2 / 5,2</t>
  </si>
  <si>
    <t>1,5 / 5,4 / 6,2</t>
  </si>
  <si>
    <t>1,7 / 6,0 / 7,0</t>
  </si>
  <si>
    <t>1,7 / 7,0 / 8,0</t>
  </si>
  <si>
    <t>2,3 / 7,1 / 8,5</t>
  </si>
  <si>
    <t>2,3 / 8,2 / 10,2</t>
  </si>
  <si>
    <t>Декоративна панель</t>
  </si>
  <si>
    <t>Внутрішній блок настінного типу</t>
  </si>
  <si>
    <t>Внутрішній блок підлогового типу</t>
  </si>
  <si>
    <t>Підлоговий без корпусу з дротовим пультом керування Madoka (опція)</t>
  </si>
  <si>
    <t>Канальний низьконапірний з дротовим пультом керування Madoka (опція)</t>
  </si>
  <si>
    <t>Канальний середньонапірний з дротовим пультом керування Madoka (опція)</t>
  </si>
  <si>
    <t xml:space="preserve">Абсолютно плаский касетний (600х600) з декоративною панеллю та дротовим пультом керування Madoka (опції) </t>
  </si>
  <si>
    <t xml:space="preserve">Круглопотоковий касетний (900х900) з декоративною панеллю та дротовим пультом керування Madoka (опції) </t>
  </si>
  <si>
    <t>Підстельовий однопотоковий з дротовим пультом керування Madoka (опція)</t>
  </si>
  <si>
    <t>85 x 85 x 23</t>
  </si>
  <si>
    <t>1,3 / 2,4 / 3,5</t>
  </si>
  <si>
    <t>1,3 / 3,4 / 4,7</t>
  </si>
  <si>
    <t>1,4 / 4,5 / 5,8</t>
  </si>
  <si>
    <t>1,4 / 5,0 / 5,4</t>
  </si>
  <si>
    <t>1,4 / 5,8 / 6,2</t>
  </si>
  <si>
    <t>1,3 / 2,0 / 3,0</t>
  </si>
  <si>
    <t>1,3 / 2,5 / 4,5</t>
  </si>
  <si>
    <t>1,3 / 2,5 / 3,0</t>
  </si>
  <si>
    <t>1,3 / 3,0 / 4,0</t>
  </si>
  <si>
    <t>1,3 / 3,5 / 4,0</t>
  </si>
  <si>
    <t>1,3 / 4,0 / 4,8</t>
  </si>
  <si>
    <t>286 х 770 х 225</t>
  </si>
  <si>
    <t>600 х 750 х 238</t>
  </si>
  <si>
    <t xml:space="preserve">Madoka білий </t>
  </si>
  <si>
    <t>Madoka сріблястий</t>
  </si>
  <si>
    <t>Madoka чорний</t>
  </si>
  <si>
    <t>Керування</t>
  </si>
  <si>
    <t>WI-FI адаптер для смартфонів</t>
  </si>
  <si>
    <t>Для FCAG-B</t>
  </si>
  <si>
    <t>Для FDXM-F9, FBA-A9, FNA-A9, FHA-A9, FFA-A9</t>
  </si>
  <si>
    <t>Пульт дротовий стандартний</t>
  </si>
  <si>
    <t>Пульт інфрачервоний</t>
  </si>
  <si>
    <t>Для FDXM-F9, FBA-A9, FNA-A9</t>
  </si>
  <si>
    <t>Для FHA-A9</t>
  </si>
  <si>
    <t>Стандартна</t>
  </si>
  <si>
    <t>Чорна</t>
  </si>
  <si>
    <t>Біла</t>
  </si>
  <si>
    <t>Дизайнерська біла</t>
  </si>
  <si>
    <t>Дизайнерська чорна</t>
  </si>
  <si>
    <t>Для BYCQ140E, BYCQ140EW</t>
  </si>
  <si>
    <t>Для BYCQ140EB</t>
  </si>
  <si>
    <t>Для дизайнерської білої панелі BYCQ140EP</t>
  </si>
  <si>
    <t>Для дизайнерської чорної панелі BYCQ140EPB</t>
  </si>
  <si>
    <t>Дизайнерська срібляста</t>
  </si>
  <si>
    <t>Для BYFQ60B3</t>
  </si>
  <si>
    <t>Для BYFQ60CS</t>
  </si>
  <si>
    <t>Для BYFQ60CW</t>
  </si>
  <si>
    <t>Для FFA-A9</t>
  </si>
  <si>
    <t>734 x 974 x 401</t>
  </si>
  <si>
    <t>4MWXM52A9</t>
  </si>
  <si>
    <t>EKHWET90BV3</t>
  </si>
  <si>
    <t>1032 x 510 x 570</t>
  </si>
  <si>
    <t>1265 x 510 x 570</t>
  </si>
  <si>
    <t>Бак ГВП</t>
  </si>
  <si>
    <t>1,4 ~ 8,3</t>
  </si>
  <si>
    <t>1,8 ~ 7,3</t>
  </si>
  <si>
    <t>EKHWET120BV3</t>
  </si>
  <si>
    <t xml:space="preserve">Об'єм 89 л </t>
  </si>
  <si>
    <t xml:space="preserve">Об'єм 118 л </t>
  </si>
  <si>
    <t>BAFT501A</t>
  </si>
  <si>
    <t>BAFP500A</t>
  </si>
  <si>
    <t>KNME043B4</t>
  </si>
  <si>
    <t>KAFP085A4</t>
  </si>
  <si>
    <t>KAF972A4E (1661903)</t>
  </si>
  <si>
    <t>245 x 1400 x 800</t>
  </si>
  <si>
    <t>Для FDXM-F9, FBA-A, FNA-A9</t>
  </si>
  <si>
    <t>FTXTM30R</t>
  </si>
  <si>
    <t>RXTM30R</t>
  </si>
  <si>
    <t>FTXTM40R</t>
  </si>
  <si>
    <t>RXTM40R</t>
  </si>
  <si>
    <t>FTXTP25M</t>
  </si>
  <si>
    <t>RXTP25R</t>
  </si>
  <si>
    <t>FTXTP35M</t>
  </si>
  <si>
    <t>RXTP35R</t>
  </si>
  <si>
    <t>1,3 ~ 4,6</t>
  </si>
  <si>
    <t>1,0 ~ 4,8</t>
  </si>
  <si>
    <t>552 x 852 x 350</t>
  </si>
  <si>
    <t>1,4 ~ 5,5</t>
  </si>
  <si>
    <t>1,1 ~ 6,3</t>
  </si>
  <si>
    <t>1,52 ~ 8,08</t>
  </si>
  <si>
    <t>1,2 ~ 11,02</t>
  </si>
  <si>
    <t>734 x 974 x 408</t>
  </si>
  <si>
    <t>1,4 ~ 4,6</t>
  </si>
  <si>
    <t>1,1 ~ 5,1</t>
  </si>
  <si>
    <t>1,4 ~ 7,3</t>
  </si>
  <si>
    <t>1,1 ~ 8,3</t>
  </si>
  <si>
    <t>1,52 ~ 8,74</t>
  </si>
  <si>
    <t>1,2 ~ 11,11</t>
  </si>
  <si>
    <t>1,57 ~ 8,91</t>
  </si>
  <si>
    <t>1,23 ~ 11,11</t>
  </si>
  <si>
    <t>1,73 ~ 9,9</t>
  </si>
  <si>
    <t>1,25 ~ 11,51</t>
  </si>
  <si>
    <t>1,78 ~ 10,79</t>
  </si>
  <si>
    <t>1,28 ~ 12,0</t>
  </si>
  <si>
    <t xml:space="preserve">   До одного  зовнішнього блока можна приєднати до 5 внутрішніх блоків; керування кожним внутрішнім блоком може здійснюватися окремо.</t>
  </si>
  <si>
    <t xml:space="preserve">   Можна підключати різні типи внутрішніх блоків: настінний, стельовий, касетний, канальний і т.д.</t>
  </si>
  <si>
    <t xml:space="preserve">   Економія місця: Значне скорочення простору, необхідного для розміщення декількох блоків на фасаді вашого будинку. </t>
  </si>
  <si>
    <t xml:space="preserve">   Знижений рівень шуму: Один блок створює менше шуму, ніж декілька. </t>
  </si>
  <si>
    <t xml:space="preserve">   Економія часу та фінінсів при встановленні. Менше споживання енергії.</t>
  </si>
  <si>
    <t>Інформація по системі Multi +</t>
  </si>
  <si>
    <t>https://ddugroup.ua/wp-content/uploads/2024/12/multi-_product-portfolio_ecpuk22-011_ukrainian-2.pdf</t>
  </si>
  <si>
    <t>734 x 1044 x 408</t>
  </si>
  <si>
    <t>5MWXM68A9</t>
  </si>
  <si>
    <t>5MWXM90A9</t>
  </si>
  <si>
    <t xml:space="preserve">Об'єм 180 л </t>
  </si>
  <si>
    <t>1655 x 595 x 634</t>
  </si>
  <si>
    <t>CKHWS180BV3</t>
  </si>
  <si>
    <t xml:space="preserve">Об'єм 230 л </t>
  </si>
  <si>
    <t>1855 x 595 x 634</t>
  </si>
  <si>
    <t>CKHWS230BV3</t>
  </si>
  <si>
    <t>Для FTXJ-A, FTXA-C, FTXM-A, FVXM-A</t>
  </si>
  <si>
    <t>Адаптор з роз'ємом S21</t>
  </si>
  <si>
    <t>Шлюз Modbus</t>
  </si>
  <si>
    <t>Шлюз KNX</t>
  </si>
  <si>
    <t>KLIC-DDv3</t>
  </si>
  <si>
    <t>Пульт дротовий</t>
  </si>
  <si>
    <t>Кабель з роз'ємом S21</t>
  </si>
  <si>
    <t>Додаткові аксесуари серії Split</t>
  </si>
  <si>
    <t>Додаткові аксесуари серії Sky</t>
  </si>
  <si>
    <t>Для FTXP-N9, FTXF-E, FTXF(20-50)F</t>
  </si>
  <si>
    <t xml:space="preserve">       Ця опція не може працювати разом із функціями бездротової локальної мережі (WI-FI адаптер для смартфонів).</t>
  </si>
  <si>
    <t xml:space="preserve">       Необхідний кабель для підключення - BRCW901A03 або BRCW901A08.</t>
  </si>
  <si>
    <t>Для BRC073</t>
  </si>
  <si>
    <t>Кабель - 3м</t>
  </si>
  <si>
    <t>Кабель - 8м</t>
  </si>
  <si>
    <t xml:space="preserve">       Для підключення цієї опції до деяких внутрішніх блоків потрібні додаткові аксесуари - EKRS21 або KRP067A41, в залежності від моделі внутрішнього блоку (див. табл. вище).</t>
  </si>
  <si>
    <t>Для FDXM-F9, FBA-A, FNA-A9, FHA-A9, FFA-A9</t>
  </si>
  <si>
    <t>CVXM20B</t>
  </si>
  <si>
    <t>FTXJ20AS9</t>
  </si>
  <si>
    <t>FTXJ20AW9</t>
  </si>
  <si>
    <t>FTXJ25AB9</t>
  </si>
  <si>
    <t>FTXJ25AS9</t>
  </si>
  <si>
    <t>FTXJ25AW9</t>
  </si>
  <si>
    <t>FTXJ35AB9</t>
  </si>
  <si>
    <t>FTXJ35AS9</t>
  </si>
  <si>
    <t>FTXJ35AW9</t>
  </si>
  <si>
    <t>FTXJ42AB9</t>
  </si>
  <si>
    <t>FTXJ42AS9</t>
  </si>
  <si>
    <t>FTXJ42AW9</t>
  </si>
  <si>
    <t>FTXJ50AB9</t>
  </si>
  <si>
    <t>FTXJ50AS9</t>
  </si>
  <si>
    <t>FTXJ50AW9</t>
  </si>
  <si>
    <t>FTXM60A</t>
  </si>
  <si>
    <t>FTXM71A</t>
  </si>
  <si>
    <t>RXF60D9</t>
  </si>
  <si>
    <t>RXF71D9</t>
  </si>
  <si>
    <t>RXJ42A9</t>
  </si>
  <si>
    <t>AZAS100MV</t>
  </si>
  <si>
    <t>AZAS100MY</t>
  </si>
  <si>
    <t>AZAS125MV</t>
  </si>
  <si>
    <t>AZAS125MY</t>
  </si>
  <si>
    <t>AZAS140MV</t>
  </si>
  <si>
    <t>AZAS140MY</t>
  </si>
  <si>
    <t>RZAG35B</t>
  </si>
  <si>
    <t>RZAG50B</t>
  </si>
  <si>
    <t>RZAG60B</t>
  </si>
  <si>
    <t>RZASG100MV</t>
  </si>
  <si>
    <t>RZASG100MY</t>
  </si>
  <si>
    <t>RZASG125MV</t>
  </si>
  <si>
    <t>RZASG125MY</t>
  </si>
  <si>
    <t>RZASG140MV</t>
  </si>
  <si>
    <t>RZASG140MY</t>
  </si>
  <si>
    <t>ARC485B2</t>
  </si>
  <si>
    <t>BHFA22P1007</t>
  </si>
  <si>
    <t>BHFAM22P1007</t>
  </si>
  <si>
    <t>BRC51D67</t>
  </si>
  <si>
    <t>EKRMIBEV1V3</t>
  </si>
  <si>
    <t>EKRSIBDI1V3</t>
  </si>
  <si>
    <t>FCBAG</t>
  </si>
  <si>
    <t>FWEDA</t>
  </si>
  <si>
    <t>KNME108A4E</t>
  </si>
  <si>
    <t>SHINKATOUCHBA</t>
  </si>
  <si>
    <t>SHINKATOUCHWA</t>
  </si>
  <si>
    <t>UATYQ250CY1</t>
  </si>
  <si>
    <t>UATYQ350CY1</t>
  </si>
  <si>
    <t>UATYQ450CY1</t>
  </si>
  <si>
    <t>UATYQ550CY1</t>
  </si>
  <si>
    <t>UATYQ600CY1</t>
  </si>
  <si>
    <t>UATYQ900CY1</t>
  </si>
  <si>
    <t>Охолоджен., 
кВт</t>
  </si>
  <si>
    <t>Нагрів, 
кВт</t>
  </si>
  <si>
    <t xml:space="preserve">Рекомендована 
роздрібна ціна, 
грн </t>
  </si>
  <si>
    <t xml:space="preserve">Рекомендована 
роздрібна ціна 
комплекту, 
грн </t>
  </si>
  <si>
    <t>Розміри 
В х Ш х Г, 
мм</t>
  </si>
  <si>
    <t>Найменування</t>
  </si>
  <si>
    <t xml:space="preserve"> МУЛЬТИ-СПЛІТ-СИСТЕМИ</t>
  </si>
  <si>
    <t xml:space="preserve"> </t>
  </si>
  <si>
    <t>МУЛЬТИ-СПЛІТ-СИСТЕМА. КОНДИЦІЮВАННЯ + ГВП</t>
  </si>
  <si>
    <t>https://ddugroup.ua/wp-content/uploads/2025/05/ecpen25-011.pdf</t>
  </si>
  <si>
    <t>EKMBPP1A</t>
  </si>
  <si>
    <t>KNME109A4E</t>
  </si>
  <si>
    <t>2MXM50A8</t>
  </si>
  <si>
    <t>2MXM68A8</t>
  </si>
  <si>
    <t>3MXM40A8</t>
  </si>
  <si>
    <t>3MXM52A8</t>
  </si>
  <si>
    <t>3MXM68A8</t>
  </si>
  <si>
    <t>4MXM68A8</t>
  </si>
  <si>
    <t>4MXM80A8</t>
  </si>
  <si>
    <t>5MXM90A8</t>
  </si>
  <si>
    <t>165081J</t>
  </si>
  <si>
    <t>FTXA20DB</t>
  </si>
  <si>
    <t>FTXA20DS</t>
  </si>
  <si>
    <t>FTXA20DW</t>
  </si>
  <si>
    <t>FTXA25DB</t>
  </si>
  <si>
    <t>FTXA25DS</t>
  </si>
  <si>
    <t>FTXA25DW</t>
  </si>
  <si>
    <t>FTXA35DB</t>
  </si>
  <si>
    <t>FTXA35DS</t>
  </si>
  <si>
    <t>FTXA35DW</t>
  </si>
  <si>
    <t>FTXA42DB</t>
  </si>
  <si>
    <t>FTXA42DS</t>
  </si>
  <si>
    <t>FTXA42DW</t>
  </si>
  <si>
    <t>FTXA50DB</t>
  </si>
  <si>
    <t>FTXA50DS</t>
  </si>
  <si>
    <t>FTXA50DW</t>
  </si>
  <si>
    <t>FXAA15A</t>
  </si>
  <si>
    <t>FXAA20A</t>
  </si>
  <si>
    <t>FXAA25A</t>
  </si>
  <si>
    <t>FXAA32A</t>
  </si>
  <si>
    <t>FXAA40A</t>
  </si>
  <si>
    <t>FXAA50A</t>
  </si>
  <si>
    <t>FXAA63A</t>
  </si>
  <si>
    <t>FXAQ15A</t>
  </si>
  <si>
    <t>FXAQ20A</t>
  </si>
  <si>
    <t>FXAQ25A</t>
  </si>
  <si>
    <t>FXAQ32A</t>
  </si>
  <si>
    <t>FXAQ40A</t>
  </si>
  <si>
    <t>FXAQ50A</t>
  </si>
  <si>
    <t>FXAQ63A</t>
  </si>
  <si>
    <t>FXCQ125A</t>
  </si>
  <si>
    <t>FXCQ20A</t>
  </si>
  <si>
    <t>FXCQ25A</t>
  </si>
  <si>
    <t>FXCQ32A</t>
  </si>
  <si>
    <t>FXCQ40A</t>
  </si>
  <si>
    <t>FXCQ50A</t>
  </si>
  <si>
    <t>FXCQ63A</t>
  </si>
  <si>
    <t>FXCQ80A</t>
  </si>
  <si>
    <t>FXDA10A</t>
  </si>
  <si>
    <t>FXDA15A</t>
  </si>
  <si>
    <t>FXDA20A</t>
  </si>
  <si>
    <t>FXDA25A</t>
  </si>
  <si>
    <t>FXDA32A</t>
  </si>
  <si>
    <t>FXDA40A</t>
  </si>
  <si>
    <t>FXDA50A</t>
  </si>
  <si>
    <t>FXDA63A</t>
  </si>
  <si>
    <t>FXDQ15A3</t>
  </si>
  <si>
    <t>FXDQ20A3</t>
  </si>
  <si>
    <t>FXDQ25A3</t>
  </si>
  <si>
    <t>FXDQ32A3</t>
  </si>
  <si>
    <t>FXDQ40A3</t>
  </si>
  <si>
    <t>FXDQ50A3</t>
  </si>
  <si>
    <t>FXDQ63A3</t>
  </si>
  <si>
    <t>FXFA100A</t>
  </si>
  <si>
    <t>FXFA125A</t>
  </si>
  <si>
    <t>FXFA20A</t>
  </si>
  <si>
    <t>FXFA25A</t>
  </si>
  <si>
    <t>FXFA32A</t>
  </si>
  <si>
    <t>FXFA40A</t>
  </si>
  <si>
    <t>FXFA50A</t>
  </si>
  <si>
    <t>FXFA63A</t>
  </si>
  <si>
    <t>FXFA80A</t>
  </si>
  <si>
    <t>FXFQ100B</t>
  </si>
  <si>
    <t>FXFQ125B</t>
  </si>
  <si>
    <t>FXFQ20B</t>
  </si>
  <si>
    <t>FXFQ25B</t>
  </si>
  <si>
    <t>FXFQ32B</t>
  </si>
  <si>
    <t>FXFQ40B</t>
  </si>
  <si>
    <t>FXFQ50B</t>
  </si>
  <si>
    <t>FXFQ63B</t>
  </si>
  <si>
    <t>FXFQ80B</t>
  </si>
  <si>
    <t>FXHA100A</t>
  </si>
  <si>
    <t>FXHA32A</t>
  </si>
  <si>
    <t>FXHA50A</t>
  </si>
  <si>
    <t>FXHA63A</t>
  </si>
  <si>
    <t>FXHQ100A</t>
  </si>
  <si>
    <t>FXHQ32A</t>
  </si>
  <si>
    <t>FXHQ63A</t>
  </si>
  <si>
    <t>FXKA20A</t>
  </si>
  <si>
    <t>FXKA25A</t>
  </si>
  <si>
    <t>FXKA32A</t>
  </si>
  <si>
    <t>FXKA40A</t>
  </si>
  <si>
    <t>FXKA50A</t>
  </si>
  <si>
    <t>FXKA63A</t>
  </si>
  <si>
    <t>FXKQ20A</t>
  </si>
  <si>
    <t>FXKQ25A</t>
  </si>
  <si>
    <t>FXKQ32A</t>
  </si>
  <si>
    <t>FXKQ40A</t>
  </si>
  <si>
    <t>FXKQ50A</t>
  </si>
  <si>
    <t>FXKQ63A</t>
  </si>
  <si>
    <t>FXLQ20P</t>
  </si>
  <si>
    <t>FXLQ25P</t>
  </si>
  <si>
    <t>FXLQ32P</t>
  </si>
  <si>
    <t>FXLQ40P</t>
  </si>
  <si>
    <t>FXLQ50P</t>
  </si>
  <si>
    <t>FXLQ63P</t>
  </si>
  <si>
    <t>FXMA100A</t>
  </si>
  <si>
    <t>FXMA125A</t>
  </si>
  <si>
    <t>FXMA200A</t>
  </si>
  <si>
    <t>FXMA250A</t>
  </si>
  <si>
    <t>FXMA50A</t>
  </si>
  <si>
    <t>FXMA63A</t>
  </si>
  <si>
    <t>FXMA80A</t>
  </si>
  <si>
    <t>FXMQ100P7</t>
  </si>
  <si>
    <t>FXMQ125P7</t>
  </si>
  <si>
    <t>FXMQ200A</t>
  </si>
  <si>
    <t>FXMQ250A</t>
  </si>
  <si>
    <t>FXMQ50P7</t>
  </si>
  <si>
    <t>FXMQ63P7</t>
  </si>
  <si>
    <t>FXMQ80P7</t>
  </si>
  <si>
    <t>FXNA20A</t>
  </si>
  <si>
    <t>FXNA25A</t>
  </si>
  <si>
    <t>FXNA32A</t>
  </si>
  <si>
    <t>FXNA40A</t>
  </si>
  <si>
    <t>FXNA50A</t>
  </si>
  <si>
    <t>FXNA63A</t>
  </si>
  <si>
    <t>FXNQ20A</t>
  </si>
  <si>
    <t>FXNQ25A</t>
  </si>
  <si>
    <t>FXNQ32A</t>
  </si>
  <si>
    <t>FXNQ40A</t>
  </si>
  <si>
    <t>FXNQ50A</t>
  </si>
  <si>
    <t>FXNQ63A</t>
  </si>
  <si>
    <t>FXSA100A</t>
  </si>
  <si>
    <t>FXSA125A</t>
  </si>
  <si>
    <t>FXSA140A</t>
  </si>
  <si>
    <t>FXSA15A</t>
  </si>
  <si>
    <t>FXSA20A</t>
  </si>
  <si>
    <t>FXSA25A</t>
  </si>
  <si>
    <t>FXSA32A</t>
  </si>
  <si>
    <t>FXSA40A</t>
  </si>
  <si>
    <t>FXSA50A</t>
  </si>
  <si>
    <t>FXSA63A</t>
  </si>
  <si>
    <t>FXSA80A</t>
  </si>
  <si>
    <t>FXSQ100A</t>
  </si>
  <si>
    <t>FXSQ125A</t>
  </si>
  <si>
    <t>FXSQ140A</t>
  </si>
  <si>
    <t>FXSQ15A</t>
  </si>
  <si>
    <t>FXSQ20A</t>
  </si>
  <si>
    <t>FXSQ25A</t>
  </si>
  <si>
    <t>FXSQ32A</t>
  </si>
  <si>
    <t>FXSQ40A</t>
  </si>
  <si>
    <t>FXSQ50A</t>
  </si>
  <si>
    <t>FXSQ63A</t>
  </si>
  <si>
    <t>FXSQ80A</t>
  </si>
  <si>
    <t>FXUA100A</t>
  </si>
  <si>
    <t>FXUA50A</t>
  </si>
  <si>
    <t>FXUA71A</t>
  </si>
  <si>
    <t>FXUQ100A</t>
  </si>
  <si>
    <t>FXUQ71A</t>
  </si>
  <si>
    <t>FXZA15A</t>
  </si>
  <si>
    <t>FXZA20A</t>
  </si>
  <si>
    <t>FXZA25A</t>
  </si>
  <si>
    <t>FXZA32A</t>
  </si>
  <si>
    <t>FXZA40A</t>
  </si>
  <si>
    <t>FXZA50A</t>
  </si>
  <si>
    <t>FXZQ15A</t>
  </si>
  <si>
    <t>FXZQ20A</t>
  </si>
  <si>
    <t>FXZQ25A</t>
  </si>
  <si>
    <t>FXZQ32A</t>
  </si>
  <si>
    <t>FXZQ40A</t>
  </si>
  <si>
    <t>FXZQ50A</t>
  </si>
  <si>
    <t>HXHD125A8</t>
  </si>
  <si>
    <t>HXHD200A8</t>
  </si>
  <si>
    <t>HXY080A8</t>
  </si>
  <si>
    <t>HXY125A8</t>
  </si>
  <si>
    <t>RDXYQ5T8</t>
  </si>
  <si>
    <t>RDXYQ8T</t>
  </si>
  <si>
    <t>REMA5A9</t>
  </si>
  <si>
    <t>REMQ5U</t>
  </si>
  <si>
    <t>REYA10A9</t>
  </si>
  <si>
    <t>REYA12A9</t>
  </si>
  <si>
    <t>REYA14A9</t>
  </si>
  <si>
    <t>REYA16A9</t>
  </si>
  <si>
    <t>REYA18A9</t>
  </si>
  <si>
    <t>REYA20A9</t>
  </si>
  <si>
    <t>REYA8A9</t>
  </si>
  <si>
    <t>REYQ10U</t>
  </si>
  <si>
    <t>REYQ12U</t>
  </si>
  <si>
    <t>REYQ14U</t>
  </si>
  <si>
    <t>REYQ16U</t>
  </si>
  <si>
    <t>REYQ18U</t>
  </si>
  <si>
    <t>REYQ20U</t>
  </si>
  <si>
    <t>REYQ8U</t>
  </si>
  <si>
    <t>RKXYQ5T8</t>
  </si>
  <si>
    <t>RKXYQ8T</t>
  </si>
  <si>
    <t>RWEYQ10T9</t>
  </si>
  <si>
    <t>RWEYQ12T9</t>
  </si>
  <si>
    <t>RWEYQ14T9</t>
  </si>
  <si>
    <t>RWEYQ8T9</t>
  </si>
  <si>
    <t>RXMLQ8T</t>
  </si>
  <si>
    <t>RXYA10A</t>
  </si>
  <si>
    <t>RXYA12A</t>
  </si>
  <si>
    <t>RXYA14A</t>
  </si>
  <si>
    <t>RXYA16A</t>
  </si>
  <si>
    <t>RXYA18A</t>
  </si>
  <si>
    <t>RXYA20A</t>
  </si>
  <si>
    <t>RXYA8A</t>
  </si>
  <si>
    <t>RXYLQ10T</t>
  </si>
  <si>
    <t>RXYLQ12T</t>
  </si>
  <si>
    <t>RXYLQ14T</t>
  </si>
  <si>
    <t>RXYQ10U</t>
  </si>
  <si>
    <t>RXYQ12U</t>
  </si>
  <si>
    <t>RXYQ14U</t>
  </si>
  <si>
    <t>RXYQ16U</t>
  </si>
  <si>
    <t>RXYQ18U</t>
  </si>
  <si>
    <t>RXYQ20U</t>
  </si>
  <si>
    <t>RXYQ8U</t>
  </si>
  <si>
    <t>RXYQQ10U</t>
  </si>
  <si>
    <t>RXYSA10A</t>
  </si>
  <si>
    <t>RXYSA12A</t>
  </si>
  <si>
    <t>RXYSA4AV1</t>
  </si>
  <si>
    <t>RXYSA4AY1</t>
  </si>
  <si>
    <t>RXYSA5AV1</t>
  </si>
  <si>
    <t>RXYSA5AY1</t>
  </si>
  <si>
    <t>RXYSA6AV1</t>
  </si>
  <si>
    <t>RXYSA6AY1</t>
  </si>
  <si>
    <t>RXYSA8A</t>
  </si>
  <si>
    <t>RXYSCQ4TV1</t>
  </si>
  <si>
    <t>RXYSCQ5TV1</t>
  </si>
  <si>
    <t>RXYSCQ6TV1</t>
  </si>
  <si>
    <t>RXYSQ10TY1</t>
  </si>
  <si>
    <t>RXYSQ12TY1</t>
  </si>
  <si>
    <t>RXYSQ4TV9</t>
  </si>
  <si>
    <t>RXYSQ4TY9</t>
  </si>
  <si>
    <t>RXYSQ5TV9</t>
  </si>
  <si>
    <t>RXYSQ5TY9</t>
  </si>
  <si>
    <t>RXYSQ6TV9</t>
  </si>
  <si>
    <t>RXYSQ6TY9</t>
  </si>
  <si>
    <t>RXYSQ8TY1</t>
  </si>
  <si>
    <t>RYMA5A</t>
  </si>
  <si>
    <t>RYMQ10U</t>
  </si>
  <si>
    <t>RYMQ12U</t>
  </si>
  <si>
    <t>RYMQ14U</t>
  </si>
  <si>
    <t>RYMQ16U</t>
  </si>
  <si>
    <t>RYMQ18U</t>
  </si>
  <si>
    <t>RYMQ20U</t>
  </si>
  <si>
    <t>RYMQ8U</t>
  </si>
  <si>
    <t>RYYQ10U</t>
  </si>
  <si>
    <t>RYYQ12U</t>
  </si>
  <si>
    <t>RYYQ14U</t>
  </si>
  <si>
    <t>RYYQ16U</t>
  </si>
  <si>
    <t>RYYQ18U</t>
  </si>
  <si>
    <t>RYYQ20U</t>
  </si>
  <si>
    <t>RYYQ8U</t>
  </si>
  <si>
    <t>BHFQ23P907A</t>
  </si>
  <si>
    <t>BHRG25A33T</t>
  </si>
  <si>
    <t>BHRG25A72T</t>
  </si>
  <si>
    <t>BHRG25A73T</t>
  </si>
  <si>
    <t>BHRG26A33T</t>
  </si>
  <si>
    <t>BHRG26A72T</t>
  </si>
  <si>
    <t>BHRG26A73T</t>
  </si>
  <si>
    <t>BRC1H52K7</t>
  </si>
  <si>
    <t>BRC1H52S7</t>
  </si>
  <si>
    <t>BRC1H52W7</t>
  </si>
  <si>
    <t>BRC1HF7</t>
  </si>
  <si>
    <t>BRC1HHDK7</t>
  </si>
  <si>
    <t>BRC1HHDS7</t>
  </si>
  <si>
    <t>BRC1HHDW7</t>
  </si>
  <si>
    <t>BRR9A1V1</t>
  </si>
  <si>
    <t>BS10A14AV1B9</t>
  </si>
  <si>
    <t>BS12A14AV1B9</t>
  </si>
  <si>
    <t>BS4A14AV1B9</t>
  </si>
  <si>
    <t>BS6A14AV1B9</t>
  </si>
  <si>
    <t>BS8A14AV1B9</t>
  </si>
  <si>
    <t>CONV02A6</t>
  </si>
  <si>
    <t>CONVLM02A6</t>
  </si>
  <si>
    <t>CONVLM03A6</t>
  </si>
  <si>
    <t>CONVLM06A6</t>
  </si>
  <si>
    <t>CONVLM10A6</t>
  </si>
  <si>
    <t>COVER1A</t>
  </si>
  <si>
    <t>E4C2APICV15D5A</t>
  </si>
  <si>
    <t>E4C2APICV20D5A</t>
  </si>
  <si>
    <t>E4C2QPICV20D5A</t>
  </si>
  <si>
    <t>EK08WV2V3D5A</t>
  </si>
  <si>
    <t>EK08WV3V3D5A</t>
  </si>
  <si>
    <t>EKAF06G3PQ5A</t>
  </si>
  <si>
    <t>EKAF06G4PQ5A</t>
  </si>
  <si>
    <t>EKAF08G3PQ5A</t>
  </si>
  <si>
    <t>EKAF08G4PQ5A</t>
  </si>
  <si>
    <t>EKAF11G3PQ5A</t>
  </si>
  <si>
    <t>EKAF11G4PQ5A</t>
  </si>
  <si>
    <t>EKAF15G3PQ5A</t>
  </si>
  <si>
    <t>EKAF15G4PQ5A</t>
  </si>
  <si>
    <t>EKER030A</t>
  </si>
  <si>
    <t>EKLN140A</t>
  </si>
  <si>
    <t>EPIR02A6</t>
  </si>
  <si>
    <t>EPIR03A6</t>
  </si>
  <si>
    <t>EPIR06A6</t>
  </si>
  <si>
    <t>EPIR10A6</t>
  </si>
  <si>
    <t>EPOR02A6</t>
  </si>
  <si>
    <t>EPOR03A6</t>
  </si>
  <si>
    <t>EPOR06A6</t>
  </si>
  <si>
    <t>EPOR10A6</t>
  </si>
  <si>
    <t>FPAN06B</t>
  </si>
  <si>
    <t>FWBPVPIC2V20A</t>
  </si>
  <si>
    <t>FWBPVPIC2V20B</t>
  </si>
  <si>
    <t>FWD18BOXA</t>
  </si>
  <si>
    <t>FWS08BOX</t>
  </si>
  <si>
    <t>KRP1BD101</t>
  </si>
  <si>
    <t>KRP1D93B</t>
  </si>
  <si>
    <t>KRP1K98A</t>
  </si>
  <si>
    <t>SDGT_GAUGE</t>
  </si>
  <si>
    <t>SDGTB06_B</t>
  </si>
  <si>
    <t>SDGTB09_B</t>
  </si>
  <si>
    <t>SDGTB0906_B</t>
  </si>
  <si>
    <t>SDGTB12_B</t>
  </si>
  <si>
    <t>SDGTB1209_B</t>
  </si>
  <si>
    <t>SDGTB15_B</t>
  </si>
  <si>
    <t>SDGTB1512_B</t>
  </si>
  <si>
    <t>SDGTB19_B</t>
  </si>
  <si>
    <t>SDGTB1915_B</t>
  </si>
  <si>
    <t>SDGTB22_B</t>
  </si>
  <si>
    <t>SDGTB2219_B</t>
  </si>
  <si>
    <t>SDGTB2522_B</t>
  </si>
  <si>
    <t>SDGTB28_B</t>
  </si>
  <si>
    <t>SDGTB2825_B</t>
  </si>
  <si>
    <t>SDGTB3428_B</t>
  </si>
  <si>
    <t>SDGTC06_B</t>
  </si>
  <si>
    <t>SDGTC09_B</t>
  </si>
  <si>
    <t>SDGTC0906_B</t>
  </si>
  <si>
    <t>SDGTC12_B</t>
  </si>
  <si>
    <t>SDGTC1209_B</t>
  </si>
  <si>
    <t>SDGTC15_B</t>
  </si>
  <si>
    <t>SDGTC1512_B</t>
  </si>
  <si>
    <t>SDGTC1915_B</t>
  </si>
  <si>
    <t>SV1A25A</t>
  </si>
  <si>
    <t>SV4A14A</t>
  </si>
  <si>
    <t>SV6A14A</t>
  </si>
  <si>
    <t>SV8A14A</t>
  </si>
  <si>
    <t>TF2794</t>
  </si>
  <si>
    <t>ERA100AV</t>
  </si>
  <si>
    <t>ERA100AY</t>
  </si>
  <si>
    <t>ERA125AV</t>
  </si>
  <si>
    <t>ERA125AY</t>
  </si>
  <si>
    <t>ERA140AV</t>
  </si>
  <si>
    <t>ERA140AY</t>
  </si>
  <si>
    <t>ERA200AYF</t>
  </si>
  <si>
    <t>ERA250AYF</t>
  </si>
  <si>
    <t>ERA300AYF</t>
  </si>
  <si>
    <t>EWAT016CZH-A1</t>
  </si>
  <si>
    <t>EWAT016CZHBA1</t>
  </si>
  <si>
    <t>EWAT016CZN-A1</t>
  </si>
  <si>
    <t>EWAT016CZNBA1</t>
  </si>
  <si>
    <t>EWAT016CZNCA1</t>
  </si>
  <si>
    <t>EWAT016CZP-A1</t>
  </si>
  <si>
    <t>EWAT016CZPBA1</t>
  </si>
  <si>
    <t>EWAT021CZH-A1</t>
  </si>
  <si>
    <t>EWAT021CZHAA1</t>
  </si>
  <si>
    <t>EWAT021CZHBA1</t>
  </si>
  <si>
    <t>EWAT021CZHCA1</t>
  </si>
  <si>
    <t>EWAT021CZN-A1</t>
  </si>
  <si>
    <t>EWAT021CZNAA1</t>
  </si>
  <si>
    <t>EWAT021CZNBA1</t>
  </si>
  <si>
    <t>EWAT021CZP-A1</t>
  </si>
  <si>
    <t>EWAT021CZPAA1</t>
  </si>
  <si>
    <t>EWAT021CZPBA1</t>
  </si>
  <si>
    <t>EWAT021CZPCA1</t>
  </si>
  <si>
    <t>EWAT025CZH-A1</t>
  </si>
  <si>
    <t>EWAT025CZHBA1</t>
  </si>
  <si>
    <t>EWAT025CZN-A1</t>
  </si>
  <si>
    <t>EWAT025CZNAA1</t>
  </si>
  <si>
    <t>EWAT025CZNBA1</t>
  </si>
  <si>
    <t>EWAT025CZNCA1</t>
  </si>
  <si>
    <t>EWAT025CZP-A1</t>
  </si>
  <si>
    <t>EWAT025CZPAA1</t>
  </si>
  <si>
    <t>EWAT025CZPBA1</t>
  </si>
  <si>
    <t>EWAT025CZPCA1</t>
  </si>
  <si>
    <t>EWAT032CZH-A1</t>
  </si>
  <si>
    <t>EWAT032CZHAA1</t>
  </si>
  <si>
    <t>EWAT032CZHBA1</t>
  </si>
  <si>
    <t>EWAT032CZN-A1</t>
  </si>
  <si>
    <t>EWAT032CZNAA1</t>
  </si>
  <si>
    <t>EWAT032CZNBA1</t>
  </si>
  <si>
    <t>EWAT032CZP-A1</t>
  </si>
  <si>
    <t>EWAT032CZPAA1</t>
  </si>
  <si>
    <t>EWAT032CZPBA1</t>
  </si>
  <si>
    <t>EWAT040CZH-A1</t>
  </si>
  <si>
    <t>EWAT040CZH-A2</t>
  </si>
  <si>
    <t>EWAT040CZHAA1</t>
  </si>
  <si>
    <t>EWAT040CZHAA2</t>
  </si>
  <si>
    <t>EWAT040CZHBA1</t>
  </si>
  <si>
    <t>EWAT040CZHBA2</t>
  </si>
  <si>
    <t>EWAT040CZN-A1</t>
  </si>
  <si>
    <t>EWAT040CZN-A2</t>
  </si>
  <si>
    <t>EWAT040CZNAA2</t>
  </si>
  <si>
    <t>EWAT040CZNBA1</t>
  </si>
  <si>
    <t>EWAT040CZNBA2</t>
  </si>
  <si>
    <t>EWAT040CZNCA2</t>
  </si>
  <si>
    <t>EWAT040CZP-A1</t>
  </si>
  <si>
    <t>EWAT040CZP-A2</t>
  </si>
  <si>
    <t>EWAT040CZPAA1</t>
  </si>
  <si>
    <t>EWAT040CZPAA2</t>
  </si>
  <si>
    <t>EWAT040CZPBA1</t>
  </si>
  <si>
    <t>EWAT040CZPBA2</t>
  </si>
  <si>
    <t>EWAT040CZPCA2</t>
  </si>
  <si>
    <t>EWAT050CZH-A2</t>
  </si>
  <si>
    <t>EWAT050CZHAA2</t>
  </si>
  <si>
    <t>EWAT050CZHBA2</t>
  </si>
  <si>
    <t>EWAT050CZHCA2</t>
  </si>
  <si>
    <t>EWAT050CZN-A2</t>
  </si>
  <si>
    <t>EWAT050CZNBA2</t>
  </si>
  <si>
    <t>EWAT050CZNCA2</t>
  </si>
  <si>
    <t>EWAT050CZP-A2</t>
  </si>
  <si>
    <t>EWAT050CZPAA2</t>
  </si>
  <si>
    <t>EWAT050CZPBA2</t>
  </si>
  <si>
    <t>EWAT050CZPCA2</t>
  </si>
  <si>
    <t>EWAT064CZH-A2</t>
  </si>
  <si>
    <t>EWAT064CZHAA2</t>
  </si>
  <si>
    <t>EWAT064CZHBA2</t>
  </si>
  <si>
    <t>EWAT064CZHCA2</t>
  </si>
  <si>
    <t>EWAT064CZN-A2</t>
  </si>
  <si>
    <t>EWAT064CZNAA2</t>
  </si>
  <si>
    <t>EWAT064CZNBA2</t>
  </si>
  <si>
    <t>EWAT064CZNCA2</t>
  </si>
  <si>
    <t>EWAT064CZP-A2</t>
  </si>
  <si>
    <t>EWAT064CZPAA2</t>
  </si>
  <si>
    <t>EWAT064CZPBA2</t>
  </si>
  <si>
    <t>EWAT064CZPCA2</t>
  </si>
  <si>
    <t>EWAT090CZH-A2</t>
  </si>
  <si>
    <t>EWAT090CZHAA2</t>
  </si>
  <si>
    <t>EWAT090CZHBA2</t>
  </si>
  <si>
    <t>EWAT090CZN-A2</t>
  </si>
  <si>
    <t>EWAT090CZNAA2</t>
  </si>
  <si>
    <t>EWAT090CZNBA2</t>
  </si>
  <si>
    <t>EWAT090CZNCA2</t>
  </si>
  <si>
    <t>EWAT090CZP-A2</t>
  </si>
  <si>
    <t>EWAT090CZPAA2</t>
  </si>
  <si>
    <t>EWAT090CZPBA2</t>
  </si>
  <si>
    <t>EWAT090CZPCA2</t>
  </si>
  <si>
    <t>EWLQ014KCW1N</t>
  </si>
  <si>
    <t>EWLQ025KCW1N</t>
  </si>
  <si>
    <t>EWLQ033KCW1N</t>
  </si>
  <si>
    <t>EWLQ049KCW1N</t>
  </si>
  <si>
    <t>EWLQ064KCW1N</t>
  </si>
  <si>
    <t>EWWQ014KCW1N</t>
  </si>
  <si>
    <t>EWWQ025KCW1N</t>
  </si>
  <si>
    <t>EWWQ033KCW1N</t>
  </si>
  <si>
    <t>EWWQ049KCW1N</t>
  </si>
  <si>
    <t>EWWQ064KCW1N</t>
  </si>
  <si>
    <t>EWYE019CZN-A1</t>
  </si>
  <si>
    <t>EWYE019CZP-A1</t>
  </si>
  <si>
    <t>EWYE022CZN-A1</t>
  </si>
  <si>
    <t>EWYE022CZP-A1</t>
  </si>
  <si>
    <t>EWYE025CZN-A1</t>
  </si>
  <si>
    <t>EWYE025CZP-A1</t>
  </si>
  <si>
    <t>EWYE030CZN-A1</t>
  </si>
  <si>
    <t>EWYE030CZP-A1</t>
  </si>
  <si>
    <t>EWYE035CZN-A1</t>
  </si>
  <si>
    <t>EWYE035CZP-A1</t>
  </si>
  <si>
    <t>EWYE050CZN-A2</t>
  </si>
  <si>
    <t>EWYE050CZP-A2</t>
  </si>
  <si>
    <t>EWYE060CZN-A2</t>
  </si>
  <si>
    <t>EWYE060CZP-A2</t>
  </si>
  <si>
    <t>EWYE070CZN-A2</t>
  </si>
  <si>
    <t>EWYE070CZP-A2</t>
  </si>
  <si>
    <t>EWYT016CZH-A1</t>
  </si>
  <si>
    <t>EWYT016CZHBA1</t>
  </si>
  <si>
    <t>EWYT016CZHCA1</t>
  </si>
  <si>
    <t>EWYT016CZN-A1</t>
  </si>
  <si>
    <t>EWYT016CZNBA1</t>
  </si>
  <si>
    <t>EWYT016CZP-A1</t>
  </si>
  <si>
    <t>EWYT016CZPBA1</t>
  </si>
  <si>
    <t>EWYT016CZPCA1</t>
  </si>
  <si>
    <t>EWYT021CZH-A1</t>
  </si>
  <si>
    <t>EWYT021CZHBA1</t>
  </si>
  <si>
    <t>EWYT021CZI-A1</t>
  </si>
  <si>
    <t>EWYT021CZN-A1</t>
  </si>
  <si>
    <t>EWYT021CZNBA1</t>
  </si>
  <si>
    <t>EWYT021CZNCA1</t>
  </si>
  <si>
    <t>EWYT021CZO-A1</t>
  </si>
  <si>
    <t>EWYT021CZP-A1</t>
  </si>
  <si>
    <t>EWYT021CZPAA1</t>
  </si>
  <si>
    <t>EWYT021CZPBA1</t>
  </si>
  <si>
    <t>EWYT021CZPCA1</t>
  </si>
  <si>
    <t>EWYT025CZH-A1</t>
  </si>
  <si>
    <t>EWYT025CZHAA1</t>
  </si>
  <si>
    <t>EWYT025CZHBA1</t>
  </si>
  <si>
    <t>EWYT025CZN-A1</t>
  </si>
  <si>
    <t>EWYT025CZNBA1</t>
  </si>
  <si>
    <t>EWYT025CZNCA1</t>
  </si>
  <si>
    <t>EWYT025CZP-A1</t>
  </si>
  <si>
    <t>EWYT025CZPBA1</t>
  </si>
  <si>
    <t>EWYT025CZPCA1</t>
  </si>
  <si>
    <t>EWYT032CZH-A1</t>
  </si>
  <si>
    <t>EWYT032CZHBA1</t>
  </si>
  <si>
    <t>EWYT032CZI-A1</t>
  </si>
  <si>
    <t>EWYT032CZN-A1</t>
  </si>
  <si>
    <t>EWYT032CZNBA1</t>
  </si>
  <si>
    <t>EWYT032CZNCA1</t>
  </si>
  <si>
    <t>EWYT032CZO-A1</t>
  </si>
  <si>
    <t>EWYT032CZP-A1</t>
  </si>
  <si>
    <t>EWYT032CZPBA1</t>
  </si>
  <si>
    <t>EWYT032CZPCA1</t>
  </si>
  <si>
    <t>EWYT040CZH-A1</t>
  </si>
  <si>
    <t>EWYT040CZH-A2</t>
  </si>
  <si>
    <t>EWYT040CZHBA1</t>
  </si>
  <si>
    <t>EWYT040CZHBA2</t>
  </si>
  <si>
    <t>EWYT040CZHCA1</t>
  </si>
  <si>
    <t>EWYT040CZI-A1</t>
  </si>
  <si>
    <t>EWYT040CZN-A1</t>
  </si>
  <si>
    <t>EWYT040CZN-A2</t>
  </si>
  <si>
    <t>EWYT040CZNBA1</t>
  </si>
  <si>
    <t>EWYT040CZNBA2</t>
  </si>
  <si>
    <t>EWYT040CZO-A1</t>
  </si>
  <si>
    <t>EWYT040CZP-A1</t>
  </si>
  <si>
    <t>EWYT040CZP-A2</t>
  </si>
  <si>
    <t>EWYT040CZPBA1</t>
  </si>
  <si>
    <t>EWYT040CZPBA2</t>
  </si>
  <si>
    <t>EWYT040CZPCA1</t>
  </si>
  <si>
    <t>EWYT040CZPCA2</t>
  </si>
  <si>
    <t>EWYT050CZH-A2</t>
  </si>
  <si>
    <t>EWYT050CZHBA2</t>
  </si>
  <si>
    <t>EWYT050CZHCA2</t>
  </si>
  <si>
    <t>EWYT050CZN-A2</t>
  </si>
  <si>
    <t>EWYT050CZNBA2</t>
  </si>
  <si>
    <t>EWYT050CZNCA2</t>
  </si>
  <si>
    <t>EWYT050CZP-A2</t>
  </si>
  <si>
    <t>EWYT050CZPBA2</t>
  </si>
  <si>
    <t>EWYT050CZPCA2</t>
  </si>
  <si>
    <t>EWYT064CZH-A2</t>
  </si>
  <si>
    <t>EWYT064CZHAA2</t>
  </si>
  <si>
    <t>EWYT064CZHBA2</t>
  </si>
  <si>
    <t>EWYT064CZHCA2</t>
  </si>
  <si>
    <t>EWYT064CZI-A2</t>
  </si>
  <si>
    <t>EWYT064CZN-A2</t>
  </si>
  <si>
    <t>EWYT064CZNAA2</t>
  </si>
  <si>
    <t>EWYT064CZNBA2</t>
  </si>
  <si>
    <t>EWYT064CZNCA2</t>
  </si>
  <si>
    <t>EWYT064CZO-A2</t>
  </si>
  <si>
    <t>EWYT064CZP-A2</t>
  </si>
  <si>
    <t>EWYT064CZPAA2</t>
  </si>
  <si>
    <t>EWYT064CZPBA2</t>
  </si>
  <si>
    <t>EWYT064CZPCA2</t>
  </si>
  <si>
    <t>EWYT090CZH-A2</t>
  </si>
  <si>
    <t>EWYT090CZHBA2</t>
  </si>
  <si>
    <t>EWYT090CZHCA2</t>
  </si>
  <si>
    <t>EWYT090CZN-A2</t>
  </si>
  <si>
    <t>EWYT090CZNBA2</t>
  </si>
  <si>
    <t>EWYT090CZNCA2</t>
  </si>
  <si>
    <t>EWYT090CZP-A2</t>
  </si>
  <si>
    <t>EWYT090CZPBA2</t>
  </si>
  <si>
    <t>EWYT090CZPCA2</t>
  </si>
  <si>
    <t>FWB04CAFN6V3--R</t>
  </si>
  <si>
    <t>FWB04CAFN6V3-K-</t>
  </si>
  <si>
    <t>FWB04CAFN6V3-KR</t>
  </si>
  <si>
    <t>FWB04CAFV6V3-K-</t>
  </si>
  <si>
    <t>FWB04CAFV6V3-KR</t>
  </si>
  <si>
    <t>FWB04CATN6V3--R</t>
  </si>
  <si>
    <t>FWB04CATN6V3-K-</t>
  </si>
  <si>
    <t>FWB04CATN6V3-KR</t>
  </si>
  <si>
    <t>FWB04CATV6V3-K-</t>
  </si>
  <si>
    <t>FWB04CATV6V3-KR</t>
  </si>
  <si>
    <t>FWB04CATV6V3ES-</t>
  </si>
  <si>
    <t>FWB04CFN</t>
  </si>
  <si>
    <t>FWB04CFV</t>
  </si>
  <si>
    <t>FWB04CTN</t>
  </si>
  <si>
    <t>FWB04CTV</t>
  </si>
  <si>
    <t>FWB05CAFN6V3--R</t>
  </si>
  <si>
    <t>FWB05CAFN6V3-K-</t>
  </si>
  <si>
    <t>FWB05CAFN6V3-KR</t>
  </si>
  <si>
    <t>FWB05CAFV6V3-K-</t>
  </si>
  <si>
    <t>FWB05CAFV6V3-KR</t>
  </si>
  <si>
    <t>FWB05CATN6V3--R</t>
  </si>
  <si>
    <t>FWB05CATN6V3-K-</t>
  </si>
  <si>
    <t>FWB05CATN6V3-KR</t>
  </si>
  <si>
    <t>FWB05CATV6V3-K-</t>
  </si>
  <si>
    <t>FWB05CATV6V3-KR</t>
  </si>
  <si>
    <t>FWB05CATV6V3ES-</t>
  </si>
  <si>
    <t>FWB05CFN</t>
  </si>
  <si>
    <t>FWB05CFV</t>
  </si>
  <si>
    <t>FWB05CTN</t>
  </si>
  <si>
    <t>FWB05CTV</t>
  </si>
  <si>
    <t>FWB06CAFN6V3--R</t>
  </si>
  <si>
    <t>FWB06CAFN6V3-K-</t>
  </si>
  <si>
    <t>FWB06CAFN6V3-KR</t>
  </si>
  <si>
    <t>FWB06CAFV6V3-K-</t>
  </si>
  <si>
    <t>FWB06CAFV6V3-KR</t>
  </si>
  <si>
    <t>FWB06CATN6V3--R</t>
  </si>
  <si>
    <t>FWB06CATN6V3-K-</t>
  </si>
  <si>
    <t>FWB06CATN6V3-KR</t>
  </si>
  <si>
    <t>FWB06CATT6V3---</t>
  </si>
  <si>
    <t>FWB06CATV6V3-K-</t>
  </si>
  <si>
    <t>FWB06CATV6V3-KR</t>
  </si>
  <si>
    <t>FWB06CATV6V3ES-</t>
  </si>
  <si>
    <t>FWB06CFN</t>
  </si>
  <si>
    <t>FWB06CFV</t>
  </si>
  <si>
    <t>FWB06CTN</t>
  </si>
  <si>
    <t>FWB06CTV</t>
  </si>
  <si>
    <t>FWB06CTVE</t>
  </si>
  <si>
    <t>FWB08CAFN6V3--R</t>
  </si>
  <si>
    <t>FWB08CAFN6V3-K-</t>
  </si>
  <si>
    <t>FWB08CAFN6V3-KR</t>
  </si>
  <si>
    <t>FWB08CAFV6V3-K-</t>
  </si>
  <si>
    <t>FWB08CAFV6V3-KR</t>
  </si>
  <si>
    <t>FWB08CAFV6V3-S-</t>
  </si>
  <si>
    <t>FWB08CATN6V3--R</t>
  </si>
  <si>
    <t>FWB08CATN6V3-K-</t>
  </si>
  <si>
    <t>FWB08CATN6V3-KR</t>
  </si>
  <si>
    <t>FWB08CATT6V3---</t>
  </si>
  <si>
    <t>FWB08CATV6V3-K-</t>
  </si>
  <si>
    <t>FWB08CATV6V3-KR</t>
  </si>
  <si>
    <t>FWB08CATV6V3ES-</t>
  </si>
  <si>
    <t>FWB08CFN</t>
  </si>
  <si>
    <t>FWB08CFV</t>
  </si>
  <si>
    <t>FWB08CTN</t>
  </si>
  <si>
    <t>FWB08CTV</t>
  </si>
  <si>
    <t>FWB08CTVE</t>
  </si>
  <si>
    <t>FWB10CAFN6V3--R</t>
  </si>
  <si>
    <t>FWB10CAFN6V3-K-</t>
  </si>
  <si>
    <t>FWB10CAFN6V3-KR</t>
  </si>
  <si>
    <t>FWB10CAFV6V3-K-</t>
  </si>
  <si>
    <t>FWB10CAFV6V3-KR</t>
  </si>
  <si>
    <t>FWB10CATN6V3--R</t>
  </si>
  <si>
    <t>FWB10CATN6V3-K-</t>
  </si>
  <si>
    <t>FWB10CATN6V3-KR</t>
  </si>
  <si>
    <t>FWB10CATT6V3---</t>
  </si>
  <si>
    <t>FWB10CATV6V3-K-</t>
  </si>
  <si>
    <t>FWB10CATV6V3-KR</t>
  </si>
  <si>
    <t>FWB10CFN</t>
  </si>
  <si>
    <t>FWB10CFV</t>
  </si>
  <si>
    <t>FWB10CTN</t>
  </si>
  <si>
    <t>FWB10CTV</t>
  </si>
  <si>
    <t>FWB10CTVE</t>
  </si>
  <si>
    <t>FWB11CAFN6V3--R</t>
  </si>
  <si>
    <t>FWB11CAFN6V3-K-</t>
  </si>
  <si>
    <t>FWB11CAFN6V3-KR</t>
  </si>
  <si>
    <t>FWB11CAFV6V3-K-</t>
  </si>
  <si>
    <t>FWB11CAFV6V3-KR</t>
  </si>
  <si>
    <t>FWB11CATN6V3--R</t>
  </si>
  <si>
    <t>FWB11CATN6V3-K-</t>
  </si>
  <si>
    <t>FWB11CATN6V3-KR</t>
  </si>
  <si>
    <t>FWB11CATV6V3-K-</t>
  </si>
  <si>
    <t>FWB11CATV6V3-KR</t>
  </si>
  <si>
    <t>FWB11CFN</t>
  </si>
  <si>
    <t>FWB11CFV</t>
  </si>
  <si>
    <t>FWB11CTN</t>
  </si>
  <si>
    <t>FWB11CTV</t>
  </si>
  <si>
    <t>FWB15CAFN6V3-K-</t>
  </si>
  <si>
    <t>FWB15CAFN6V3-KR</t>
  </si>
  <si>
    <t>FWB15CAFV6V3-K-</t>
  </si>
  <si>
    <t>FWB15CAFV6V3-KR</t>
  </si>
  <si>
    <t>FWB15CATN6V3--R</t>
  </si>
  <si>
    <t>FWB15CATN6V3-K-</t>
  </si>
  <si>
    <t>FWB15CATN6V3-KR</t>
  </si>
  <si>
    <t>FWB15CATV6V3-K-</t>
  </si>
  <si>
    <t>FWB15CATV6V3-KR</t>
  </si>
  <si>
    <t>FWB15CFN</t>
  </si>
  <si>
    <t>FWB15CFV</t>
  </si>
  <si>
    <t>FWB15CTN</t>
  </si>
  <si>
    <t>FWB15CTV</t>
  </si>
  <si>
    <t>FWB15CTVE</t>
  </si>
  <si>
    <t>FWB17CAFN6V3--R</t>
  </si>
  <si>
    <t>FWB17CAFN6V3-K-</t>
  </si>
  <si>
    <t>FWB17CAFN6V3-KR</t>
  </si>
  <si>
    <t>FWB17CAFV6V3-K-</t>
  </si>
  <si>
    <t>FWB17CAFV6V3-KR</t>
  </si>
  <si>
    <t>FWB17CATN6V3--R</t>
  </si>
  <si>
    <t>FWB17CATN6V3-K-</t>
  </si>
  <si>
    <t>FWB17CATN6V3-KR</t>
  </si>
  <si>
    <t>FWB17CATV6V3-K-</t>
  </si>
  <si>
    <t>FWB17CATV6V3-KR</t>
  </si>
  <si>
    <t>FWB17CFN</t>
  </si>
  <si>
    <t>FWB17CFV</t>
  </si>
  <si>
    <t>FWB17CTN</t>
  </si>
  <si>
    <t>FWB17CTNE</t>
  </si>
  <si>
    <t>FWB17CTV</t>
  </si>
  <si>
    <t>FWC06BF</t>
  </si>
  <si>
    <t>FWC06BT</t>
  </si>
  <si>
    <t>FWC06DF</t>
  </si>
  <si>
    <t>FWC06DFT</t>
  </si>
  <si>
    <t>FWC06DFV</t>
  </si>
  <si>
    <t>FWC06DT</t>
  </si>
  <si>
    <t>FWC06DTT</t>
  </si>
  <si>
    <t>FWC06DTV</t>
  </si>
  <si>
    <t>FWC07BF</t>
  </si>
  <si>
    <t>FWC07BT</t>
  </si>
  <si>
    <t>FWC07DF</t>
  </si>
  <si>
    <t>FWC07DFT</t>
  </si>
  <si>
    <t>FWC07DFV</t>
  </si>
  <si>
    <t>FWC07DT</t>
  </si>
  <si>
    <t>FWC07DTT</t>
  </si>
  <si>
    <t>FWC07DTV</t>
  </si>
  <si>
    <t>FWC08BF</t>
  </si>
  <si>
    <t>FWC08BT</t>
  </si>
  <si>
    <t>FWC08DF</t>
  </si>
  <si>
    <t>FWC08DFT</t>
  </si>
  <si>
    <t>FWC08DFV</t>
  </si>
  <si>
    <t>FWC08DT</t>
  </si>
  <si>
    <t>FWC08DTT</t>
  </si>
  <si>
    <t>FWC08DTV</t>
  </si>
  <si>
    <t>FWC09BF</t>
  </si>
  <si>
    <t>FWC09BT</t>
  </si>
  <si>
    <t>FWC09DF</t>
  </si>
  <si>
    <t>FWC09DFT</t>
  </si>
  <si>
    <t>FWC09DFV</t>
  </si>
  <si>
    <t>FWC09DT</t>
  </si>
  <si>
    <t>FWC09DTT</t>
  </si>
  <si>
    <t>FWC09DTV</t>
  </si>
  <si>
    <t>FWD04ACFN6V3-K-</t>
  </si>
  <si>
    <t>FWD04ACFN6V3-KR</t>
  </si>
  <si>
    <t>FWD04ACFN6V3-S-</t>
  </si>
  <si>
    <t>FWD04ACTN6V3-K-</t>
  </si>
  <si>
    <t>FWD04ACTN6V3-KR</t>
  </si>
  <si>
    <t>FWD04ACTN6V3-S-</t>
  </si>
  <si>
    <t>FWD04AF</t>
  </si>
  <si>
    <t>FWD04AT</t>
  </si>
  <si>
    <t>FWD06ACFN6V3-K-</t>
  </si>
  <si>
    <t>FWD06ACFN6V3-KR</t>
  </si>
  <si>
    <t>FWD06ACFN6V3-S-</t>
  </si>
  <si>
    <t>FWD06ACTN6V3-K-</t>
  </si>
  <si>
    <t>FWD06ACTN6V3-KR</t>
  </si>
  <si>
    <t>FWD06ACTN6V34-R</t>
  </si>
  <si>
    <t>FWD06AF</t>
  </si>
  <si>
    <t>FWD06AT</t>
  </si>
  <si>
    <t>FWD08ACFN6V3-K-</t>
  </si>
  <si>
    <t>FWD08ACFN6V3-KR</t>
  </si>
  <si>
    <t>FWD08ACTN6V3-K-</t>
  </si>
  <si>
    <t>FWD08ACTN6V3-KR</t>
  </si>
  <si>
    <t>FWD08ACTN6V3-S-</t>
  </si>
  <si>
    <t>FWD08AF</t>
  </si>
  <si>
    <t>FWD08AT</t>
  </si>
  <si>
    <t>FWD10ACFN6V3-K-</t>
  </si>
  <si>
    <t>FWD10ACFN6V3-KR</t>
  </si>
  <si>
    <t>FWD10ACTN6V3-K-</t>
  </si>
  <si>
    <t>FWD10ACTN6V3-KR</t>
  </si>
  <si>
    <t>FWD10ACTN6V3-S-</t>
  </si>
  <si>
    <t>FWD10AF</t>
  </si>
  <si>
    <t>FWD10AT</t>
  </si>
  <si>
    <t>FWD12ACFN6V3--R</t>
  </si>
  <si>
    <t>FWD12ACFN6V3-K-</t>
  </si>
  <si>
    <t>FWD12ACFN6V3-KR</t>
  </si>
  <si>
    <t>FWD12ACFN6V3-S-</t>
  </si>
  <si>
    <t>FWD12ACTN6V3--R</t>
  </si>
  <si>
    <t>FWD12ACTN6V3-K-</t>
  </si>
  <si>
    <t>FWD12ACTN6V3-KR</t>
  </si>
  <si>
    <t>FWD12ACTN6V3-S-</t>
  </si>
  <si>
    <t>FWD12AF</t>
  </si>
  <si>
    <t>FWD12AT</t>
  </si>
  <si>
    <t>FWD16ACFN6V3--R</t>
  </si>
  <si>
    <t>FWD16ACFN6V3-K-</t>
  </si>
  <si>
    <t>FWD16ACFN6V3-KR</t>
  </si>
  <si>
    <t>FWD16ACFN6V3-S-</t>
  </si>
  <si>
    <t>FWD16ACTN6V3--R</t>
  </si>
  <si>
    <t>FWD16ACTN6V3-K-</t>
  </si>
  <si>
    <t>FWD16ACTN6V3-KR</t>
  </si>
  <si>
    <t>FWD16ACTN6V3-S-</t>
  </si>
  <si>
    <t>FWD16ACTN6V3-SR</t>
  </si>
  <si>
    <t>FWD16AF</t>
  </si>
  <si>
    <t>FWD16AT</t>
  </si>
  <si>
    <t>FWD18ACFN6V3--R</t>
  </si>
  <si>
    <t>FWD18ACFN6V3-K-</t>
  </si>
  <si>
    <t>FWD18ACFN6V3-KR</t>
  </si>
  <si>
    <t>FWD18ACFN6V3-S-</t>
  </si>
  <si>
    <t>FWD18ACTN6V3--R</t>
  </si>
  <si>
    <t>FWD18ACTN6V3-K-</t>
  </si>
  <si>
    <t>FWD18ACTN6V3-KR</t>
  </si>
  <si>
    <t>FWD18ACTN6V3-S-</t>
  </si>
  <si>
    <t>FWD18AF</t>
  </si>
  <si>
    <t>FWD18AT</t>
  </si>
  <si>
    <t>FWE03DAFN5V3-L</t>
  </si>
  <si>
    <t>FWE03DAFN5V3-R</t>
  </si>
  <si>
    <t>FWE03DAFN5V3-S</t>
  </si>
  <si>
    <t>FWE03DAFN5V3-T</t>
  </si>
  <si>
    <t>FWE03DAFV5V3-L</t>
  </si>
  <si>
    <t>FWE03DATN5V3-L</t>
  </si>
  <si>
    <t>FWE03DATN5V3-R</t>
  </si>
  <si>
    <t>FWE03DATN5V3-S</t>
  </si>
  <si>
    <t>FWE03DATN5V3-T</t>
  </si>
  <si>
    <t>FWE03DATV5V3-L</t>
  </si>
  <si>
    <t>FWE04DAFN5V3-L</t>
  </si>
  <si>
    <t>FWE04DAFN5V3-R</t>
  </si>
  <si>
    <t>FWE04DAFN5V3-S</t>
  </si>
  <si>
    <t>FWE04DAFN5V3-T</t>
  </si>
  <si>
    <t>FWE04DAFV5V3-L</t>
  </si>
  <si>
    <t>FWE04DATN5V3-L</t>
  </si>
  <si>
    <t>FWE04DATN5V3-R</t>
  </si>
  <si>
    <t>FWE04DATN5V3-S</t>
  </si>
  <si>
    <t>FWE04DATN5V3-T</t>
  </si>
  <si>
    <t>FWE04DATV5V3-L</t>
  </si>
  <si>
    <t>FWE04DATV5V3-T</t>
  </si>
  <si>
    <t>FWE04FAFT5V1--</t>
  </si>
  <si>
    <t>FWE04FAFT5V1-R</t>
  </si>
  <si>
    <t>FWE04FAFV5V1--</t>
  </si>
  <si>
    <t>FWE04FATV5V1--</t>
  </si>
  <si>
    <t>FWE04FF</t>
  </si>
  <si>
    <t>FWE04FFR</t>
  </si>
  <si>
    <t>FWE04FT</t>
  </si>
  <si>
    <t>FWE04FTR</t>
  </si>
  <si>
    <t>FWE05DAFN5V3-L</t>
  </si>
  <si>
    <t>FWE05DAFN5V3-R</t>
  </si>
  <si>
    <t>FWE05DAFN5V3-S</t>
  </si>
  <si>
    <t>FWE05DAFN5V3-T</t>
  </si>
  <si>
    <t>FWE05DAFV5V3-T</t>
  </si>
  <si>
    <t>FWE05DATN5V3-L</t>
  </si>
  <si>
    <t>FWE05DATN5V3-R</t>
  </si>
  <si>
    <t>FWE05DATN5V3-S</t>
  </si>
  <si>
    <t>FWE05DATN5V3-T</t>
  </si>
  <si>
    <t>FWE05DATT5V3-S</t>
  </si>
  <si>
    <t>FWE05DATV5V3-L</t>
  </si>
  <si>
    <t>FWE05DATV5V3-S</t>
  </si>
  <si>
    <t>FWE05DATV5V3-T</t>
  </si>
  <si>
    <t>FWE05FAFV5V1--</t>
  </si>
  <si>
    <t>FWE05FATT5V1--</t>
  </si>
  <si>
    <t>FWE05FATV5V1--</t>
  </si>
  <si>
    <t>FWE05FF</t>
  </si>
  <si>
    <t>FWE05FFR</t>
  </si>
  <si>
    <t>FWE05FT</t>
  </si>
  <si>
    <t>FWE05FTR</t>
  </si>
  <si>
    <t>FWE06DAFN5V3-L</t>
  </si>
  <si>
    <t>FWE06DAFN5V3-R</t>
  </si>
  <si>
    <t>FWE06DAFN5V3-S</t>
  </si>
  <si>
    <t>FWE06DAFN5V3-T</t>
  </si>
  <si>
    <t>FWE06DAFT5V3-S</t>
  </si>
  <si>
    <t>FWE06DAFT5V3-T</t>
  </si>
  <si>
    <t>FWE06DAFV5V3-L</t>
  </si>
  <si>
    <t>FWE06DATN5V3-L</t>
  </si>
  <si>
    <t>FWE06DATN5V3-R</t>
  </si>
  <si>
    <t>FWE06DATN5V3-S</t>
  </si>
  <si>
    <t>FWE06DATN5V3-T</t>
  </si>
  <si>
    <t>FWE06DATT5V3-L</t>
  </si>
  <si>
    <t>FWE06DATT5V3-R</t>
  </si>
  <si>
    <t>FWE06DATT5V3-S</t>
  </si>
  <si>
    <t>FWE06DATV5V3-L</t>
  </si>
  <si>
    <t>FWE06DATV5V3-R</t>
  </si>
  <si>
    <t>FWE06DATV5V3-T</t>
  </si>
  <si>
    <t>FWE06FAFT5V1--</t>
  </si>
  <si>
    <t>FWE06FAFT5V1-R</t>
  </si>
  <si>
    <t>FWE06FAFV5V1--</t>
  </si>
  <si>
    <t>FWE06FATV5V1--</t>
  </si>
  <si>
    <t>FWE06FATV5V1-R</t>
  </si>
  <si>
    <t>FWE06FF</t>
  </si>
  <si>
    <t>FWE06FFR</t>
  </si>
  <si>
    <t>FWE06FT</t>
  </si>
  <si>
    <t>FWE06FTR</t>
  </si>
  <si>
    <t>FWE07DAFN5V3-L</t>
  </si>
  <si>
    <t>FWE07DAFN5V3-R</t>
  </si>
  <si>
    <t>FWE07DAFN5V3-S</t>
  </si>
  <si>
    <t>FWE07DAFN5V3-T</t>
  </si>
  <si>
    <t>FWE07DAFV5V3-L</t>
  </si>
  <si>
    <t>FWE07DAFV5V3-T</t>
  </si>
  <si>
    <t>FWE07DATN5V3-L</t>
  </si>
  <si>
    <t>FWE07DATN5V3-R</t>
  </si>
  <si>
    <t>FWE07DATN5V3-S</t>
  </si>
  <si>
    <t>FWE07DATN5V3-T</t>
  </si>
  <si>
    <t>FWE07DATV5V3-L</t>
  </si>
  <si>
    <t>FWE08DAFN5V3-L</t>
  </si>
  <si>
    <t>FWE08DAFN5V3-R</t>
  </si>
  <si>
    <t>FWE08DAFN5V3-S</t>
  </si>
  <si>
    <t>FWE08DAFN5V3-T</t>
  </si>
  <si>
    <t>FWE08DAFT5V3-S</t>
  </si>
  <si>
    <t>FWE08DAFT5V3-T</t>
  </si>
  <si>
    <t>FWE08DAFV5V3-L</t>
  </si>
  <si>
    <t>FWE08DAFV5V3-T</t>
  </si>
  <si>
    <t>FWE08DATN5V3-L</t>
  </si>
  <si>
    <t>FWE08DATN5V3-R</t>
  </si>
  <si>
    <t>FWE08DATN5V3-S</t>
  </si>
  <si>
    <t>FWE08DATN5V3-T</t>
  </si>
  <si>
    <t>FWE08DATT5V3-S</t>
  </si>
  <si>
    <t>FWE08DATV5V3-L</t>
  </si>
  <si>
    <t>FWE08DATV5V3-R</t>
  </si>
  <si>
    <t>FWE08DATV5V3-S</t>
  </si>
  <si>
    <t>FWE08FAFT5V1--</t>
  </si>
  <si>
    <t>FWE08FAFT5V1-R</t>
  </si>
  <si>
    <t>FWE08FAFV5V1--</t>
  </si>
  <si>
    <t>FWE08FATV5V1--</t>
  </si>
  <si>
    <t>FWE08FF</t>
  </si>
  <si>
    <t>FWE08FFR</t>
  </si>
  <si>
    <t>FWE08FT</t>
  </si>
  <si>
    <t>FWE08FTR</t>
  </si>
  <si>
    <t>FWE10DAFN5V3-L</t>
  </si>
  <si>
    <t>FWE10DAFN5V3-R</t>
  </si>
  <si>
    <t>FWE10DAFN5V3-S</t>
  </si>
  <si>
    <t>FWE10DAFN5V3-T</t>
  </si>
  <si>
    <t>FWE10DAFT5V3-S</t>
  </si>
  <si>
    <t>FWE10DATN5V3-L</t>
  </si>
  <si>
    <t>FWE10DATN5V3-R</t>
  </si>
  <si>
    <t>FWE10DATN5V3-S</t>
  </si>
  <si>
    <t>FWE10DATN5V3-T</t>
  </si>
  <si>
    <t>FWE10DATT5V3-S</t>
  </si>
  <si>
    <t>FWE10DATV5V3-L</t>
  </si>
  <si>
    <t>FWE10DATV5V3-R</t>
  </si>
  <si>
    <t>FWE10DATV5V3-T</t>
  </si>
  <si>
    <t>FWE10FAFV5V1--</t>
  </si>
  <si>
    <t>FWE10FAFV5V1-R</t>
  </si>
  <si>
    <t>FWE10FATV5V1--</t>
  </si>
  <si>
    <t>FWE10FF</t>
  </si>
  <si>
    <t>FWE10FFR</t>
  </si>
  <si>
    <t>FWE10FT</t>
  </si>
  <si>
    <t>FWE10FTR</t>
  </si>
  <si>
    <t>FWE11DAFN5V3-L</t>
  </si>
  <si>
    <t>FWE11DAFN5V3-R</t>
  </si>
  <si>
    <t>FWE11DAFN5V3-S</t>
  </si>
  <si>
    <t>FWE11DAFN5V3-T</t>
  </si>
  <si>
    <t>FWE11DAFV5V3-L</t>
  </si>
  <si>
    <t>FWE11DAFV5V3-T</t>
  </si>
  <si>
    <t>FWE11DATN5V3-L</t>
  </si>
  <si>
    <t>FWE11DATN5V3-R</t>
  </si>
  <si>
    <t>FWE11DATN5V3-S</t>
  </si>
  <si>
    <t>FWE11DATN5V3-T</t>
  </si>
  <si>
    <t>FWE11DATT5V3-S</t>
  </si>
  <si>
    <t>FWE11DATV5V3-L</t>
  </si>
  <si>
    <t>FWE11DATV5V3-T</t>
  </si>
  <si>
    <t>FWE12FAFT5V1--</t>
  </si>
  <si>
    <t>FWE12FAFV5V1--</t>
  </si>
  <si>
    <t>FWE12FATT5V1--</t>
  </si>
  <si>
    <t>FWE12FATV5V1--</t>
  </si>
  <si>
    <t>FWE12FF</t>
  </si>
  <si>
    <t>FWE12FFR</t>
  </si>
  <si>
    <t>FWE12FT</t>
  </si>
  <si>
    <t>FWE12FTR</t>
  </si>
  <si>
    <t>FWE14FAFT5V1--</t>
  </si>
  <si>
    <t>FWE14FAFV5V1--</t>
  </si>
  <si>
    <t>FWE14FATV5V1--</t>
  </si>
  <si>
    <t>FWE14FATV5V1-R</t>
  </si>
  <si>
    <t>FWE14FF</t>
  </si>
  <si>
    <t>FWE14FFR</t>
  </si>
  <si>
    <t>FWE14FT</t>
  </si>
  <si>
    <t>FWE14FTR</t>
  </si>
  <si>
    <t>FWE16FAFT5V1--</t>
  </si>
  <si>
    <t>FWE16FAFV5V1--</t>
  </si>
  <si>
    <t>FWE16FATV5V1--</t>
  </si>
  <si>
    <t>FWE16FF</t>
  </si>
  <si>
    <t>FWE16FFR</t>
  </si>
  <si>
    <t>FWE16FT</t>
  </si>
  <si>
    <t>FWE16FTR</t>
  </si>
  <si>
    <t>FWE20FAFT5V1--</t>
  </si>
  <si>
    <t>FWE20FAFV5V1--</t>
  </si>
  <si>
    <t>FWE20FATV5V1--</t>
  </si>
  <si>
    <t>FWE20FF</t>
  </si>
  <si>
    <t>FWE20FFR</t>
  </si>
  <si>
    <t>FWE20FT</t>
  </si>
  <si>
    <t>FWE20FTR</t>
  </si>
  <si>
    <t>FWE24FAFT5V1--</t>
  </si>
  <si>
    <t>FWE24FAFV5V1--</t>
  </si>
  <si>
    <t>FWE24FATV5V1--</t>
  </si>
  <si>
    <t>FWE24FF</t>
  </si>
  <si>
    <t>FWE24FFR</t>
  </si>
  <si>
    <t>FWE24FT</t>
  </si>
  <si>
    <t>FWE24FTR</t>
  </si>
  <si>
    <t>FWECSAD</t>
  </si>
  <si>
    <t>FWF02BF</t>
  </si>
  <si>
    <t>FWF02BT</t>
  </si>
  <si>
    <t>FWF02DF</t>
  </si>
  <si>
    <t>FWF02DFT</t>
  </si>
  <si>
    <t>FWF02DFV</t>
  </si>
  <si>
    <t>FWF02DT</t>
  </si>
  <si>
    <t>FWF02DTT</t>
  </si>
  <si>
    <t>FWF02DTV</t>
  </si>
  <si>
    <t>FWF03BF</t>
  </si>
  <si>
    <t>FWF03BT</t>
  </si>
  <si>
    <t>FWF03DF</t>
  </si>
  <si>
    <t>FWF03DFT</t>
  </si>
  <si>
    <t>FWF03DFV</t>
  </si>
  <si>
    <t>FWF03DT</t>
  </si>
  <si>
    <t>FWF03DTT</t>
  </si>
  <si>
    <t>FWF03DTV</t>
  </si>
  <si>
    <t>FWF04BF</t>
  </si>
  <si>
    <t>FWF04BT</t>
  </si>
  <si>
    <t>FWF04DF</t>
  </si>
  <si>
    <t>FWF04DFT</t>
  </si>
  <si>
    <t>FWF04DFV</t>
  </si>
  <si>
    <t>FWF04DT</t>
  </si>
  <si>
    <t>FWF04DTT</t>
  </si>
  <si>
    <t>FWF04DTV</t>
  </si>
  <si>
    <t>FWF05BF</t>
  </si>
  <si>
    <t>FWF05BT</t>
  </si>
  <si>
    <t>FWF05DF</t>
  </si>
  <si>
    <t>FWF05DFT</t>
  </si>
  <si>
    <t>FWF05DFV</t>
  </si>
  <si>
    <t>FWF05DT</t>
  </si>
  <si>
    <t>FWF05DTT</t>
  </si>
  <si>
    <t>FWF05DTV</t>
  </si>
  <si>
    <t>FWH02AAFN6V3-K-</t>
  </si>
  <si>
    <t>FWH02AAFV6V3-K-</t>
  </si>
  <si>
    <t>FWH02AATN6V3-K-</t>
  </si>
  <si>
    <t>FWH02AATV6V3-K-</t>
  </si>
  <si>
    <t>FWH02AFN</t>
  </si>
  <si>
    <t>FWH02AFT</t>
  </si>
  <si>
    <t>FWH02AFV</t>
  </si>
  <si>
    <t>FWH02ATN</t>
  </si>
  <si>
    <t>FWH02ATT</t>
  </si>
  <si>
    <t>FWH02ATV</t>
  </si>
  <si>
    <t>FWH03AAFN6V3-K-</t>
  </si>
  <si>
    <t>FWH03AAFV6V3-K-</t>
  </si>
  <si>
    <t>FWH03AATN6V3-K-</t>
  </si>
  <si>
    <t>FWH03AATV6V3-K-</t>
  </si>
  <si>
    <t>FWH03AFN</t>
  </si>
  <si>
    <t>FWH03AFV</t>
  </si>
  <si>
    <t>FWH03ATN</t>
  </si>
  <si>
    <t>FWH03ATV</t>
  </si>
  <si>
    <t>FWH04AAFN6V3-K-</t>
  </si>
  <si>
    <t>FWH04AAFV6V3-K-</t>
  </si>
  <si>
    <t>FWH04AATN6V3-K-</t>
  </si>
  <si>
    <t>FWH04AATT6V3-S-</t>
  </si>
  <si>
    <t>FWH04AATV6V3-K-</t>
  </si>
  <si>
    <t>FWH04AATV6V3-S-</t>
  </si>
  <si>
    <t>FWH04AFN</t>
  </si>
  <si>
    <t>FWH04AFV</t>
  </si>
  <si>
    <t>FWH04ATN</t>
  </si>
  <si>
    <t>FWH04ATV</t>
  </si>
  <si>
    <t>FWH06AAFN6V3-K-</t>
  </si>
  <si>
    <t>FWH06AAFV6V3-K-</t>
  </si>
  <si>
    <t>FWH06AATN6V3-K-</t>
  </si>
  <si>
    <t>FWH06AATV6V3-K-</t>
  </si>
  <si>
    <t>FWH06AFN</t>
  </si>
  <si>
    <t>FWH06AFT</t>
  </si>
  <si>
    <t>FWH06AFV</t>
  </si>
  <si>
    <t>FWH06ATN</t>
  </si>
  <si>
    <t>FWH06ATV</t>
  </si>
  <si>
    <t>FWH07AATN6V3-K-</t>
  </si>
  <si>
    <t>FWH07AATV6V3-K-</t>
  </si>
  <si>
    <t>FWH07ATN</t>
  </si>
  <si>
    <t>FWH07ATV</t>
  </si>
  <si>
    <t>FWH08AAFN6V3-K-</t>
  </si>
  <si>
    <t>FWH08AAFV6V3-K-</t>
  </si>
  <si>
    <t>FWH08AATN6V3-K-</t>
  </si>
  <si>
    <t>FWH08AATV6V3-K-</t>
  </si>
  <si>
    <t>FWH08AFN</t>
  </si>
  <si>
    <t>FWH08AFT</t>
  </si>
  <si>
    <t>FWH08AFV</t>
  </si>
  <si>
    <t>FWH08ATN</t>
  </si>
  <si>
    <t>FWH08ATV</t>
  </si>
  <si>
    <t>FWI02AAFN6V3-K-</t>
  </si>
  <si>
    <t>FWI02AAFN6V3-S-</t>
  </si>
  <si>
    <t>FWI02AAFP6V3-S-</t>
  </si>
  <si>
    <t>FWI02AAFT6V3-S-</t>
  </si>
  <si>
    <t>FWI02AAFV6V3-K-</t>
  </si>
  <si>
    <t>FWI02AATK6V3-S-</t>
  </si>
  <si>
    <t>FWI02AATN6V3-K-</t>
  </si>
  <si>
    <t>FWI02AATN6V3-S-</t>
  </si>
  <si>
    <t>FWI02AATV6V3-K-</t>
  </si>
  <si>
    <t>FWI02AFN</t>
  </si>
  <si>
    <t>FWI02AFV</t>
  </si>
  <si>
    <t>FWI02ATN</t>
  </si>
  <si>
    <t>FWI02ATT</t>
  </si>
  <si>
    <t>FWI02ATV</t>
  </si>
  <si>
    <t>FWI03AATN6V3-K-</t>
  </si>
  <si>
    <t>FWI03AATN6V3-S-</t>
  </si>
  <si>
    <t>FWI03AATT6V3-S-</t>
  </si>
  <si>
    <t>FWI03AATV6V3-K-</t>
  </si>
  <si>
    <t>FWI03AATV6V3-S-</t>
  </si>
  <si>
    <t>FWI03ATN</t>
  </si>
  <si>
    <t>FWI03ATT</t>
  </si>
  <si>
    <t>FWI03ATV</t>
  </si>
  <si>
    <t>FWI04AAFN6V3-K-</t>
  </si>
  <si>
    <t>FWI04AAFN6V3-S-</t>
  </si>
  <si>
    <t>FWI04AAFV6V3-K-</t>
  </si>
  <si>
    <t>FWI04AATK6V3---</t>
  </si>
  <si>
    <t>FWI04AATK6V3-S-</t>
  </si>
  <si>
    <t>FWI04AATN6V3-K-</t>
  </si>
  <si>
    <t>FWI04AATN6V3-S-</t>
  </si>
  <si>
    <t>FWI04AATO6V3-S-</t>
  </si>
  <si>
    <t>FWI04AATT6V3-S-</t>
  </si>
  <si>
    <t>FWI04AATV6V3-K-</t>
  </si>
  <si>
    <t>FWI04AATV6V3-S-</t>
  </si>
  <si>
    <t>FWI04AFN</t>
  </si>
  <si>
    <t>FWI04AFV</t>
  </si>
  <si>
    <t>FWI04ATN</t>
  </si>
  <si>
    <t>FWI04ATV</t>
  </si>
  <si>
    <t>FWI06AAFK6V3-S-</t>
  </si>
  <si>
    <t>FWI06AAFN6V3-K-</t>
  </si>
  <si>
    <t>FWI06AAFN6V3-S-</t>
  </si>
  <si>
    <t>FWI06AAFT6V3-S-</t>
  </si>
  <si>
    <t>FWI06AAFV6V3-K-</t>
  </si>
  <si>
    <t>FWI06AATK6V3-S-</t>
  </si>
  <si>
    <t>FWI06AATN6V3-K-</t>
  </si>
  <si>
    <t>FWI06AATN6V3-S-</t>
  </si>
  <si>
    <t>FWI06AATV6V3-K-</t>
  </si>
  <si>
    <t>FWI06AATV6V3-S-</t>
  </si>
  <si>
    <t>FWI06AFN</t>
  </si>
  <si>
    <t>FWI06AFT</t>
  </si>
  <si>
    <t>FWI06AFV</t>
  </si>
  <si>
    <t>FWI06ATN</t>
  </si>
  <si>
    <t>FWI06ATV</t>
  </si>
  <si>
    <t>FWI07AATK6V3---</t>
  </si>
  <si>
    <t>FWI07AATK6V3-S-</t>
  </si>
  <si>
    <t>FWI07AATN6V3-K-</t>
  </si>
  <si>
    <t>FWI07AATN6V3-S-</t>
  </si>
  <si>
    <t>FWI07AATT6V3-S-</t>
  </si>
  <si>
    <t>FWI07AATV6V3-K-</t>
  </si>
  <si>
    <t>FWI07ATN</t>
  </si>
  <si>
    <t>FWI07ATV</t>
  </si>
  <si>
    <t>FWI08AAFN6V3-K-</t>
  </si>
  <si>
    <t>FWI08AAFP6V3-S-</t>
  </si>
  <si>
    <t>FWI08AAFT6V3-S-</t>
  </si>
  <si>
    <t>FWI08AAFV6V3-K-</t>
  </si>
  <si>
    <t>FWI08AATK6V3---</t>
  </si>
  <si>
    <t>FWI08AATK6V3-S-</t>
  </si>
  <si>
    <t>FWI08AATN6V3-K-</t>
  </si>
  <si>
    <t>FWI08AATN6V3-S-</t>
  </si>
  <si>
    <t>FWI08AATO6V3-S-</t>
  </si>
  <si>
    <t>FWI08AATP6V3---</t>
  </si>
  <si>
    <t>FWI08AATV6V3-K-</t>
  </si>
  <si>
    <t>FWI08AATV6V3-S-</t>
  </si>
  <si>
    <t>FWI08AFN</t>
  </si>
  <si>
    <t>FWI08AFT</t>
  </si>
  <si>
    <t>FWI08AFV</t>
  </si>
  <si>
    <t>FWI08ATN</t>
  </si>
  <si>
    <t>FWI08ATT</t>
  </si>
  <si>
    <t>FWI08ATV</t>
  </si>
  <si>
    <t>FWL01DAFN6V3-K-</t>
  </si>
  <si>
    <t>FWL01DAFN6V3-KR</t>
  </si>
  <si>
    <t>FWL01DAFV6V3-K-</t>
  </si>
  <si>
    <t>FWL01DAFV6V3-KR</t>
  </si>
  <si>
    <t>FWL01DARN6V3-K-</t>
  </si>
  <si>
    <t>FWL01DARN6V3-KR</t>
  </si>
  <si>
    <t>FWL01DARV6V3-K-</t>
  </si>
  <si>
    <t>FWL01DARV6V3-KR</t>
  </si>
  <si>
    <t>FWL01DATD6V3---</t>
  </si>
  <si>
    <t>FWL01DATN6V3-K-</t>
  </si>
  <si>
    <t>FWL01DATN6V3-KR</t>
  </si>
  <si>
    <t>FWL01DATV6V3-K-</t>
  </si>
  <si>
    <t>FWL01DATV6V3-KR</t>
  </si>
  <si>
    <t>FWL01DFN</t>
  </si>
  <si>
    <t>FWL01DTN</t>
  </si>
  <si>
    <t>FWL01DTV</t>
  </si>
  <si>
    <t>FWL02DAFN6V3--R</t>
  </si>
  <si>
    <t>FWL02DAFN6V3-K-</t>
  </si>
  <si>
    <t>FWL02DAFN6V3-KR</t>
  </si>
  <si>
    <t>FWL02DAFV6V3-K-</t>
  </si>
  <si>
    <t>FWL02DAFV6V3-KR</t>
  </si>
  <si>
    <t>FWL02DARN6V3---</t>
  </si>
  <si>
    <t>FWL02DARN6V3-K-</t>
  </si>
  <si>
    <t>FWL02DARN6V3-KR</t>
  </si>
  <si>
    <t>FWL02DARV6V3-K-</t>
  </si>
  <si>
    <t>FWL02DARV6V3-KR</t>
  </si>
  <si>
    <t>FWL02DATD6V3---</t>
  </si>
  <si>
    <t>FWL02DATN6V3--R</t>
  </si>
  <si>
    <t>FWL02DATN6V3-K-</t>
  </si>
  <si>
    <t>FWL02DATN6V3-KR</t>
  </si>
  <si>
    <t>FWL02DATV6V3-K-</t>
  </si>
  <si>
    <t>FWL02DATV6V3-KR</t>
  </si>
  <si>
    <t>FWL02DFN</t>
  </si>
  <si>
    <t>FWL02DFV</t>
  </si>
  <si>
    <t>FWL02DTN</t>
  </si>
  <si>
    <t>FWL02DTV</t>
  </si>
  <si>
    <t>FWL03DAFD6V3---</t>
  </si>
  <si>
    <t>FWL03DAFN6V3--R</t>
  </si>
  <si>
    <t>FWL03DAFN6V3-K-</t>
  </si>
  <si>
    <t>FWL03DAFN6V3-KR</t>
  </si>
  <si>
    <t>FWL03DAFN6VS---</t>
  </si>
  <si>
    <t>FWL03DAFV6V3-K-</t>
  </si>
  <si>
    <t>FWL03DAFV6V3-KR</t>
  </si>
  <si>
    <t>FWL03DARN6V3---</t>
  </si>
  <si>
    <t>FWL03DARN6V3-K-</t>
  </si>
  <si>
    <t>FWL03DARN6V3-KR</t>
  </si>
  <si>
    <t>FWL03DARV6V3-K-</t>
  </si>
  <si>
    <t>FWL03DARV6V3-KR</t>
  </si>
  <si>
    <t>FWL03DATD6V3---</t>
  </si>
  <si>
    <t>FWL03DATN6V3--R</t>
  </si>
  <si>
    <t>FWL03DATN6V3-K-</t>
  </si>
  <si>
    <t>FWL03DATN6V3-KR</t>
  </si>
  <si>
    <t>FWL03DATV6V3-K-</t>
  </si>
  <si>
    <t>FWL03DATV6V3-KR</t>
  </si>
  <si>
    <t>FWL03DFN</t>
  </si>
  <si>
    <t>FWL03DFV</t>
  </si>
  <si>
    <t>FWL03DTN</t>
  </si>
  <si>
    <t>FWL03DTV</t>
  </si>
  <si>
    <t>FWL04DAFD6V3---</t>
  </si>
  <si>
    <t>FWL04DAFN6V3--R</t>
  </si>
  <si>
    <t>FWL04DAFN6V3-K-</t>
  </si>
  <si>
    <t>FWL04DAFN6V3-KR</t>
  </si>
  <si>
    <t>FWL04DAFV6V3-K-</t>
  </si>
  <si>
    <t>FWL04DAFV6V3-KR</t>
  </si>
  <si>
    <t>FWL04DARN6V3-K-</t>
  </si>
  <si>
    <t>FWL04DARN6V3-KR</t>
  </si>
  <si>
    <t>FWL04DARV6V3-K-</t>
  </si>
  <si>
    <t>FWL04DARV6V3-KR</t>
  </si>
  <si>
    <t>FWL04DATD6V3---</t>
  </si>
  <si>
    <t>FWL04DATN6V3-1R</t>
  </si>
  <si>
    <t>FWL04DATN6V3-K-</t>
  </si>
  <si>
    <t>FWL04DATN6V3-KR</t>
  </si>
  <si>
    <t>FWL04DATV6V3-K-</t>
  </si>
  <si>
    <t>FWL04DATV6V3-KR</t>
  </si>
  <si>
    <t>FWL04DFN</t>
  </si>
  <si>
    <t>FWL04DFV</t>
  </si>
  <si>
    <t>FWL04DTN</t>
  </si>
  <si>
    <t>FWL04DTV</t>
  </si>
  <si>
    <t>FWL06DAFD6V3---</t>
  </si>
  <si>
    <t>FWL06DAFN6V3--R</t>
  </si>
  <si>
    <t>FWL06DAFN6V3-K-</t>
  </si>
  <si>
    <t>FWL06DAFN6V3-KR</t>
  </si>
  <si>
    <t>FWL06DAFV6V3-K-</t>
  </si>
  <si>
    <t>FWL06DAFV6V3-KR</t>
  </si>
  <si>
    <t>FWL06DARN6V3-K-</t>
  </si>
  <si>
    <t>FWL06DARN6V3-KR</t>
  </si>
  <si>
    <t>FWL06DARV6V3-K-</t>
  </si>
  <si>
    <t>FWL06DARV6V3-KR</t>
  </si>
  <si>
    <t>FWL06DATD6V3---</t>
  </si>
  <si>
    <t>FWL06DATN6V3-K-</t>
  </si>
  <si>
    <t>FWL06DATN6V3-KR</t>
  </si>
  <si>
    <t>FWL06DATV6V3-K-</t>
  </si>
  <si>
    <t>FWL06DATV6V3-KR</t>
  </si>
  <si>
    <t>FWL06DFN</t>
  </si>
  <si>
    <t>FWL06DFV</t>
  </si>
  <si>
    <t>FWL06DTN</t>
  </si>
  <si>
    <t>FWL06DTV</t>
  </si>
  <si>
    <t>FWL08DAFD6V3---</t>
  </si>
  <si>
    <t>FWL08DAFN6V3--R</t>
  </si>
  <si>
    <t>FWL08DAFN6V3-K-</t>
  </si>
  <si>
    <t>FWL08DAFN6V3-KR</t>
  </si>
  <si>
    <t>FWL08DAFV6V3-K-</t>
  </si>
  <si>
    <t>FWL08DAFV6V3-KR</t>
  </si>
  <si>
    <t>FWL08DARN6V3-K-</t>
  </si>
  <si>
    <t>FWL08DARN6V3-KR</t>
  </si>
  <si>
    <t>FWL08DARV6V3-K-</t>
  </si>
  <si>
    <t>FWL08DARV6V3-KR</t>
  </si>
  <si>
    <t>FWL08DATD6V3---</t>
  </si>
  <si>
    <t>FWL08DATN6V3-K-</t>
  </si>
  <si>
    <t>FWL08DATN6V3-KR</t>
  </si>
  <si>
    <t>FWL08DATV6V3-K-</t>
  </si>
  <si>
    <t>FWL08DATV6V3-KR</t>
  </si>
  <si>
    <t>FWL08DFN</t>
  </si>
  <si>
    <t>FWL08DFV</t>
  </si>
  <si>
    <t>FWL08DTN</t>
  </si>
  <si>
    <t>FWL08DTV</t>
  </si>
  <si>
    <t>FWL10DAFD6V3---</t>
  </si>
  <si>
    <t>FWL10DAFN6V3-K-</t>
  </si>
  <si>
    <t>FWL10DAFN6V3-KR</t>
  </si>
  <si>
    <t>FWL10DAFV6V3-K-</t>
  </si>
  <si>
    <t>FWL10DAFV6V3-KR</t>
  </si>
  <si>
    <t>FWL10DARN6V3---</t>
  </si>
  <si>
    <t>FWL10DARN6V3--R</t>
  </si>
  <si>
    <t>FWL10DARN6V3-K-</t>
  </si>
  <si>
    <t>FWL10DARN6V3-KR</t>
  </si>
  <si>
    <t>FWL10DARV6V3-K-</t>
  </si>
  <si>
    <t>FWL10DARV6V3-KR</t>
  </si>
  <si>
    <t>FWL10DATD6V3---</t>
  </si>
  <si>
    <t>FWL10DATN6V3-K-</t>
  </si>
  <si>
    <t>FWL10DATN6V3-KR</t>
  </si>
  <si>
    <t>FWL10DATV6V3-K-</t>
  </si>
  <si>
    <t>FWL10DATV6V3-KR</t>
  </si>
  <si>
    <t>FWL10DFN</t>
  </si>
  <si>
    <t>FWL10DFV</t>
  </si>
  <si>
    <t>FWL10DTN</t>
  </si>
  <si>
    <t>FWL10DTV</t>
  </si>
  <si>
    <t>FWL15DAFN6V3-K-</t>
  </si>
  <si>
    <t>FWL15DAFN6V3-KR</t>
  </si>
  <si>
    <t>FWL15DAFV6V3-K-</t>
  </si>
  <si>
    <t>FWL15DAFV6V3-KR</t>
  </si>
  <si>
    <t>FWL15DARN6V3-K-</t>
  </si>
  <si>
    <t>FWL15DARN6V3-KR</t>
  </si>
  <si>
    <t>FWL15DARV6V3-K-</t>
  </si>
  <si>
    <t>FWL15DARV6V3-KR</t>
  </si>
  <si>
    <t>FWL15DATD6V3---</t>
  </si>
  <si>
    <t>FWL15DATN6V3-K-</t>
  </si>
  <si>
    <t>FWL15DATN6V3-KR</t>
  </si>
  <si>
    <t>FWL15DATV6V3-K-</t>
  </si>
  <si>
    <t>FWL15DATV6V3-KR</t>
  </si>
  <si>
    <t>FWL15DFN</t>
  </si>
  <si>
    <t>FWL15DTN</t>
  </si>
  <si>
    <t>FWL15DTV</t>
  </si>
  <si>
    <t>FWL25DAFN6V3-K-</t>
  </si>
  <si>
    <t>FWL25DAFN6V3-KR</t>
  </si>
  <si>
    <t>FWL25DAFV6V3-K-</t>
  </si>
  <si>
    <t>FWL25DAFV6V3-KR</t>
  </si>
  <si>
    <t>FWL25DARN6V3-K-</t>
  </si>
  <si>
    <t>FWL25DARN6V3-KR</t>
  </si>
  <si>
    <t>FWL25DARV6V3-K-</t>
  </si>
  <si>
    <t>FWL25DARV6V3-KR</t>
  </si>
  <si>
    <t>FWL25DATN6V3-K-</t>
  </si>
  <si>
    <t>FWL25DATN6V3-KR</t>
  </si>
  <si>
    <t>FWL25DATV6V3-K-</t>
  </si>
  <si>
    <t>FWL25DATV6V3-KR</t>
  </si>
  <si>
    <t>FWL25DFN</t>
  </si>
  <si>
    <t>FWL25DTN</t>
  </si>
  <si>
    <t>FWL25DTV</t>
  </si>
  <si>
    <t>FWL35DAFN6V3--R</t>
  </si>
  <si>
    <t>FWL35DAFN6V3-K-</t>
  </si>
  <si>
    <t>FWL35DAFN6V3-KR</t>
  </si>
  <si>
    <t>FWL35DAFV6V3-K-</t>
  </si>
  <si>
    <t>FWL35DAFV6V3-KR</t>
  </si>
  <si>
    <t>FWL35DARN6V3-K-</t>
  </si>
  <si>
    <t>FWL35DARN6V3-KR</t>
  </si>
  <si>
    <t>FWL35DARV6V3-K-</t>
  </si>
  <si>
    <t>FWL35DARV6V3-KR</t>
  </si>
  <si>
    <t>FWL35DATD6V3---</t>
  </si>
  <si>
    <t>FWL35DATN6V3-K-</t>
  </si>
  <si>
    <t>FWL35DATN6V3-KR</t>
  </si>
  <si>
    <t>FWL35DATV6V3-K-</t>
  </si>
  <si>
    <t>FWL35DATV6V3-KR</t>
  </si>
  <si>
    <t>FWL35DFN</t>
  </si>
  <si>
    <t>FWL35DFV</t>
  </si>
  <si>
    <t>FWL35DTN</t>
  </si>
  <si>
    <t>FWL35DTV</t>
  </si>
  <si>
    <t>FWM01DAFD6V3---</t>
  </si>
  <si>
    <t>FWM01DAFN6V3--R</t>
  </si>
  <si>
    <t>FWM01DAFN6V3-K-</t>
  </si>
  <si>
    <t>FWM01DAFN6V3-KR</t>
  </si>
  <si>
    <t>FWM01DAFV6V3-K-</t>
  </si>
  <si>
    <t>FWM01DAFV6V3-KR</t>
  </si>
  <si>
    <t>FWM01DARN6V3-K-</t>
  </si>
  <si>
    <t>FWM01DARN6V3-KR</t>
  </si>
  <si>
    <t>FWM01DARV6V3-K-</t>
  </si>
  <si>
    <t>FWM01DARV6V3-KR</t>
  </si>
  <si>
    <t>FWM01DATD6V3---</t>
  </si>
  <si>
    <t>FWM01DATN6V3-K-</t>
  </si>
  <si>
    <t>FWM01DATN6V3-KR</t>
  </si>
  <si>
    <t>FWM01DATV6V3-K-</t>
  </si>
  <si>
    <t>FWM01DATV6V3-KR</t>
  </si>
  <si>
    <t>FWM01DFN</t>
  </si>
  <si>
    <t>FWM01DTN</t>
  </si>
  <si>
    <t>FWM01DTV</t>
  </si>
  <si>
    <t>FWM02DAFN6V3-K-</t>
  </si>
  <si>
    <t>FWM02DAFN6V3-KR</t>
  </si>
  <si>
    <t>FWM02DAFV6V3-K-</t>
  </si>
  <si>
    <t>FWM02DAFV6V3-KR</t>
  </si>
  <si>
    <t>FWM02DARN6V3---</t>
  </si>
  <si>
    <t>FWM02DARN6V3-K-</t>
  </si>
  <si>
    <t>FWM02DARN6V3-KR</t>
  </si>
  <si>
    <t>FWM02DARV6V3-K-</t>
  </si>
  <si>
    <t>FWM02DARV6V3-KR</t>
  </si>
  <si>
    <t>FWM02DATD6V3---</t>
  </si>
  <si>
    <t>FWM02DATN6V3--R</t>
  </si>
  <si>
    <t>FWM02DATN6V3--U</t>
  </si>
  <si>
    <t>FWM02DATN6V3--V</t>
  </si>
  <si>
    <t>FWM02DATN6V3-K-</t>
  </si>
  <si>
    <t>FWM02DATN6V3-KR</t>
  </si>
  <si>
    <t>FWM02DATV6V3-K-</t>
  </si>
  <si>
    <t>FWM02DATV6V3-KR</t>
  </si>
  <si>
    <t>FWM02DFN</t>
  </si>
  <si>
    <t>FWM02DFV</t>
  </si>
  <si>
    <t>FWM02DTN</t>
  </si>
  <si>
    <t>FWM02DTV</t>
  </si>
  <si>
    <t>FWM03DAFD6V3---</t>
  </si>
  <si>
    <t>FWM03DAFN6V3--R</t>
  </si>
  <si>
    <t>FWM03DAFN6V3-K-</t>
  </si>
  <si>
    <t>FWM03DAFN6V3-KR</t>
  </si>
  <si>
    <t>FWM03DAFV6V3--R</t>
  </si>
  <si>
    <t>FWM03DAFV6V3-K-</t>
  </si>
  <si>
    <t>FWM03DAFV6V3-KR</t>
  </si>
  <si>
    <t>FWM03DARN6V3---</t>
  </si>
  <si>
    <t>FWM03DARN6V3-K-</t>
  </si>
  <si>
    <t>FWM03DARN6V3-KR</t>
  </si>
  <si>
    <t>FWM03DARV6V3-K-</t>
  </si>
  <si>
    <t>FWM03DARV6V3-KR</t>
  </si>
  <si>
    <t>FWM03DATD6V3---</t>
  </si>
  <si>
    <t>FWM03DATN6V3--R</t>
  </si>
  <si>
    <t>FWM03DATN6V3-K-</t>
  </si>
  <si>
    <t>FWM03DATN6V3-KR</t>
  </si>
  <si>
    <t>FWM03DATT6V3---</t>
  </si>
  <si>
    <t>FWM03DATV6V3-K-</t>
  </si>
  <si>
    <t>FWM03DATV6V3-KR</t>
  </si>
  <si>
    <t>FWM03DFN</t>
  </si>
  <si>
    <t>FWM03DFV</t>
  </si>
  <si>
    <t>FWM03DTN</t>
  </si>
  <si>
    <t>FWM03DTV</t>
  </si>
  <si>
    <t>FWM04DAFD6V3---</t>
  </si>
  <si>
    <t>FWM04DAFN6V3--R</t>
  </si>
  <si>
    <t>FWM04DAFN6V3-K-</t>
  </si>
  <si>
    <t>FWM04DAFN6V3-KR</t>
  </si>
  <si>
    <t>FWM04DAFV6V3-K-</t>
  </si>
  <si>
    <t>FWM04DAFV6V3-KR</t>
  </si>
  <si>
    <t>FWM04DARN6V3-K-</t>
  </si>
  <si>
    <t>FWM04DARN6V3-KR</t>
  </si>
  <si>
    <t>FWM04DARV6V3-K-</t>
  </si>
  <si>
    <t>FWM04DARV6V3-KR</t>
  </si>
  <si>
    <t>FWM04DATD6V3---</t>
  </si>
  <si>
    <t>FWM04DATN6V3--R</t>
  </si>
  <si>
    <t>FWM04DATN6V3-K-</t>
  </si>
  <si>
    <t>FWM04DATN6V3-KR</t>
  </si>
  <si>
    <t>FWM04DATV6V3-K-</t>
  </si>
  <si>
    <t>FWM04DATV6V3-KR</t>
  </si>
  <si>
    <t>FWM04DFN</t>
  </si>
  <si>
    <t>FWM04DFV</t>
  </si>
  <si>
    <t>FWM04DTN</t>
  </si>
  <si>
    <t>FWM04DTV</t>
  </si>
  <si>
    <t>FWM06DAFN6V3--R</t>
  </si>
  <si>
    <t>FWM06DAFN6V3-K-</t>
  </si>
  <si>
    <t>FWM06DAFN6V3-KR</t>
  </si>
  <si>
    <t>FWM06DAFT6VS-S-</t>
  </si>
  <si>
    <t>FWM06DAFT6VS-SR</t>
  </si>
  <si>
    <t>FWM06DAFV6V3-K-</t>
  </si>
  <si>
    <t>FWM06DAFV6V3-KR</t>
  </si>
  <si>
    <t>FWM06DARN6V3-K-</t>
  </si>
  <si>
    <t>FWM06DARN6V3-KR</t>
  </si>
  <si>
    <t>FWM06DARV6V3-K-</t>
  </si>
  <si>
    <t>FWM06DARV6V3-KR</t>
  </si>
  <si>
    <t>FWM06DATD6V3---</t>
  </si>
  <si>
    <t>FWM06DATN6V3--R</t>
  </si>
  <si>
    <t>FWM06DATN6V3-K-</t>
  </si>
  <si>
    <t>FWM06DATN6V3-KR</t>
  </si>
  <si>
    <t>FWM06DATV6V3--R</t>
  </si>
  <si>
    <t>FWM06DATV6V3-K-</t>
  </si>
  <si>
    <t>FWM06DATV6V3-KR</t>
  </si>
  <si>
    <t>FWM06DFN</t>
  </si>
  <si>
    <t>FWM06DFV</t>
  </si>
  <si>
    <t>FWM06DTN</t>
  </si>
  <si>
    <t>FWM06DTV</t>
  </si>
  <si>
    <t>FWM08DAFN6V3-K-</t>
  </si>
  <si>
    <t>FWM08DAFN6V3-KR</t>
  </si>
  <si>
    <t>FWM08DAFV6V3-K-</t>
  </si>
  <si>
    <t>FWM08DAFV6V3-KR</t>
  </si>
  <si>
    <t>FWM08DARN6V3---</t>
  </si>
  <si>
    <t>FWM08DARN6V3-K-</t>
  </si>
  <si>
    <t>FWM08DARN6V3-KR</t>
  </si>
  <si>
    <t>FWM08DARV6V3-K-</t>
  </si>
  <si>
    <t>FWM08DARV6V3-KR</t>
  </si>
  <si>
    <t>FWM08DATN6V3--R</t>
  </si>
  <si>
    <t>FWM08DATN6V3-K-</t>
  </si>
  <si>
    <t>FWM08DATN6V3-KR</t>
  </si>
  <si>
    <t>FWM08DATV6V3--R</t>
  </si>
  <si>
    <t>FWM08DATV6V3-K-</t>
  </si>
  <si>
    <t>FWM08DATV6V3-KR</t>
  </si>
  <si>
    <t>FWM08DFN</t>
  </si>
  <si>
    <t>FWM08DFV</t>
  </si>
  <si>
    <t>FWM08DTN</t>
  </si>
  <si>
    <t>FWM08DTV</t>
  </si>
  <si>
    <t>FWM10DAFD6V3---</t>
  </si>
  <si>
    <t>FWM10DAFN6V3--R</t>
  </si>
  <si>
    <t>FWM10DAFN6V3-K-</t>
  </si>
  <si>
    <t>FWM10DAFN6V3-KR</t>
  </si>
  <si>
    <t>FWM10DAFV6V3-K-</t>
  </si>
  <si>
    <t>FWM10DAFV6V3-KR</t>
  </si>
  <si>
    <t>FWM10DARN6V3---</t>
  </si>
  <si>
    <t>FWM10DARN6V3-K-</t>
  </si>
  <si>
    <t>FWM10DARN6V3-KR</t>
  </si>
  <si>
    <t>FWM10DARV6V3-K-</t>
  </si>
  <si>
    <t>FWM10DARV6V3-KR</t>
  </si>
  <si>
    <t>FWM10DATN6V3--R</t>
  </si>
  <si>
    <t>FWM10DATN6V3-K-</t>
  </si>
  <si>
    <t>FWM10DATN6V3-KR</t>
  </si>
  <si>
    <t>FWM10DATN6V3E--</t>
  </si>
  <si>
    <t>FWM10DATV6V3--R</t>
  </si>
  <si>
    <t>FWM10DATV6V3-K-</t>
  </si>
  <si>
    <t>FWM10DATV6V3-KR</t>
  </si>
  <si>
    <t>FWM10DFN</t>
  </si>
  <si>
    <t>FWM10DFV</t>
  </si>
  <si>
    <t>FWM10DTN</t>
  </si>
  <si>
    <t>FWM10DTV</t>
  </si>
  <si>
    <t>FWM15DAFN6V3-K-</t>
  </si>
  <si>
    <t>FWM15DAFN6V3-KR</t>
  </si>
  <si>
    <t>FWM15DAFV6V3-K-</t>
  </si>
  <si>
    <t>FWM15DAFV6V3-KR</t>
  </si>
  <si>
    <t>FWM15DARN6V3-K-</t>
  </si>
  <si>
    <t>FWM15DARN6V3-KR</t>
  </si>
  <si>
    <t>FWM15DARV6V3-K-</t>
  </si>
  <si>
    <t>FWM15DARV6V3-KR</t>
  </si>
  <si>
    <t>FWM15DATD6V3---</t>
  </si>
  <si>
    <t>FWM15DATN6V3-K-</t>
  </si>
  <si>
    <t>FWM15DATN6V3-KR</t>
  </si>
  <si>
    <t>FWM15DATV6V3-K-</t>
  </si>
  <si>
    <t>FWM15DATV6V3-KR</t>
  </si>
  <si>
    <t>FWM15DFN</t>
  </si>
  <si>
    <t>FWM15DTN</t>
  </si>
  <si>
    <t>FWM15DTV</t>
  </si>
  <si>
    <t>FWM25DAFN6V3--R</t>
  </si>
  <si>
    <t>FWM25DAFN6V3-K-</t>
  </si>
  <si>
    <t>FWM25DAFN6V3-KR</t>
  </si>
  <si>
    <t>FWM25DAFV6V3-K-</t>
  </si>
  <si>
    <t>FWM25DAFV6V3-KR</t>
  </si>
  <si>
    <t>FWM25DARN6V3-K-</t>
  </si>
  <si>
    <t>FWM25DARN6V3-KR</t>
  </si>
  <si>
    <t>FWM25DARV6V3-K-</t>
  </si>
  <si>
    <t>FWM25DARV6V3-KR</t>
  </si>
  <si>
    <t>FWM25DATN6V3--R</t>
  </si>
  <si>
    <t>FWM25DATN6V3-K-</t>
  </si>
  <si>
    <t>FWM25DATN6V3-KR</t>
  </si>
  <si>
    <t>FWM25DATV6V3-K-</t>
  </si>
  <si>
    <t>FWM25DATV6V3-KR</t>
  </si>
  <si>
    <t>FWM25DFN</t>
  </si>
  <si>
    <t>FWM25DFV</t>
  </si>
  <si>
    <t>FWM25DTN</t>
  </si>
  <si>
    <t>FWM25DTV</t>
  </si>
  <si>
    <t>FWM35DAFD6V3---</t>
  </si>
  <si>
    <t>FWM35DAFN6V3--R</t>
  </si>
  <si>
    <t>FWM35DAFN6V3-K-</t>
  </si>
  <si>
    <t>FWM35DAFN6V3-KR</t>
  </si>
  <si>
    <t>FWM35DAFV6V3-K-</t>
  </si>
  <si>
    <t>FWM35DAFV6V3-KR</t>
  </si>
  <si>
    <t>FWM35DARN6V3-K-</t>
  </si>
  <si>
    <t>FWM35DARN6V3-KR</t>
  </si>
  <si>
    <t>FWM35DARV6V3-K-</t>
  </si>
  <si>
    <t>FWM35DARV6V3-KR</t>
  </si>
  <si>
    <t>FWM35DATN6V3-K-</t>
  </si>
  <si>
    <t>FWM35DATN6V3-KR</t>
  </si>
  <si>
    <t>FWM35DATT6V3--R</t>
  </si>
  <si>
    <t>FWM35DATV6V3-K-</t>
  </si>
  <si>
    <t>FWM35DATV6V3-KR</t>
  </si>
  <si>
    <t>FWM35DFN</t>
  </si>
  <si>
    <t>FWM35DFV</t>
  </si>
  <si>
    <t>FWM35DTN</t>
  </si>
  <si>
    <t>FWM35DTV</t>
  </si>
  <si>
    <t>FWN04AAFN6V3--R</t>
  </si>
  <si>
    <t>FWN04AAFN6V3-K-</t>
  </si>
  <si>
    <t>FWN04AAFN6V3-KR</t>
  </si>
  <si>
    <t>FWN04AAFN6V3-S-</t>
  </si>
  <si>
    <t>FWN04AATN6V3--R</t>
  </si>
  <si>
    <t>FWN04AF</t>
  </si>
  <si>
    <t>FWN04AT</t>
  </si>
  <si>
    <t>FWN05AAFN6V3-KR</t>
  </si>
  <si>
    <t>FWN05AAFN6V3-S-</t>
  </si>
  <si>
    <t>FWN05AAFN6V3-SR</t>
  </si>
  <si>
    <t>FWN05AATN6V3-K-</t>
  </si>
  <si>
    <t>FWN05AATN6V3-KR</t>
  </si>
  <si>
    <t>FWN05AATN6V3-S-</t>
  </si>
  <si>
    <t>FWN05AF</t>
  </si>
  <si>
    <t>FWN05AT</t>
  </si>
  <si>
    <t>FWN06AAFN6V3--R</t>
  </si>
  <si>
    <t>FWN06AAFN6V3-K-</t>
  </si>
  <si>
    <t>FWN06AAFN6V3-KR</t>
  </si>
  <si>
    <t>FWN06AAFN6V3-S-</t>
  </si>
  <si>
    <t>FWN06AAFN6V3-SR</t>
  </si>
  <si>
    <t>FWN06AATN6V3--R</t>
  </si>
  <si>
    <t>FWN06AATN6V3-K-</t>
  </si>
  <si>
    <t>FWN06AATN6V3-KR</t>
  </si>
  <si>
    <t>FWN06AF</t>
  </si>
  <si>
    <t>FWN06AT</t>
  </si>
  <si>
    <t>FWN07AAFN6V3-S-</t>
  </si>
  <si>
    <t>FWN07AAFN6V3-SR</t>
  </si>
  <si>
    <t>FWN07AATN6V3-KR</t>
  </si>
  <si>
    <t>FWN07AF</t>
  </si>
  <si>
    <t>FWN07AT</t>
  </si>
  <si>
    <t>FWN08AAFN6V3-K-</t>
  </si>
  <si>
    <t>FWN08AAFN6V3-KR</t>
  </si>
  <si>
    <t>FWN08AAFN6V3-S-</t>
  </si>
  <si>
    <t>FWN08AATN6V3--R</t>
  </si>
  <si>
    <t>FWN08AATN6V3-K-</t>
  </si>
  <si>
    <t>FWN08AATN6V3-KR</t>
  </si>
  <si>
    <t>FWN08AATN6V3-S-</t>
  </si>
  <si>
    <t>FWN08AF</t>
  </si>
  <si>
    <t>FWN08AT</t>
  </si>
  <si>
    <t>FWN10AAFN6V3-K-</t>
  </si>
  <si>
    <t>FWN10AAFN6V3-KR</t>
  </si>
  <si>
    <t>FWN10AATN6V3--R</t>
  </si>
  <si>
    <t>FWN10AATN6V3-K-</t>
  </si>
  <si>
    <t>FWN10AATN6V3-KR</t>
  </si>
  <si>
    <t>FWN10AATN6V3-S-</t>
  </si>
  <si>
    <t>FWN10AF</t>
  </si>
  <si>
    <t>FWN10AT</t>
  </si>
  <si>
    <t>FWN12AAFN6V3--R</t>
  </si>
  <si>
    <t>FWN12AAFN6V3-K-</t>
  </si>
  <si>
    <t>FWN12AAFN6V3-KR</t>
  </si>
  <si>
    <t>FWN12AATN6V3--R</t>
  </si>
  <si>
    <t>FWN12AATN6V3-K-</t>
  </si>
  <si>
    <t>FWN12AATN6V3-KR</t>
  </si>
  <si>
    <t>FWN12AF</t>
  </si>
  <si>
    <t>FWN12AT</t>
  </si>
  <si>
    <t>FWN16AAFN6V3--R</t>
  </si>
  <si>
    <t>FWN16AAFN6V3-K-</t>
  </si>
  <si>
    <t>FWN16AAFN6V3-KR</t>
  </si>
  <si>
    <t>FWN16AATN6V3--R</t>
  </si>
  <si>
    <t>FWN16AATN6V3-K-</t>
  </si>
  <si>
    <t>FWN16AATN6V3-KR</t>
  </si>
  <si>
    <t>FWN16AF</t>
  </si>
  <si>
    <t>FWN16AT</t>
  </si>
  <si>
    <t>FWN18AAFN6V3--R</t>
  </si>
  <si>
    <t>FWN18AAFN6V3-K-</t>
  </si>
  <si>
    <t>FWN18AAFN6V3-KR</t>
  </si>
  <si>
    <t>FWN18AATN6V3--R</t>
  </si>
  <si>
    <t>FWN18AATN6V3-K-</t>
  </si>
  <si>
    <t>FWN18AATN6V3-KR</t>
  </si>
  <si>
    <t>FWN18AF</t>
  </si>
  <si>
    <t>FWN18AT</t>
  </si>
  <si>
    <t>FWP04CAFK6V3-S-</t>
  </si>
  <si>
    <t>FWP04CAFN6V3--R</t>
  </si>
  <si>
    <t>FWP04CAFN6V3-K-</t>
  </si>
  <si>
    <t>FWP04CAFN6V3-KR</t>
  </si>
  <si>
    <t>FWP04CAFV6V3-K-</t>
  </si>
  <si>
    <t>FWP04CAFV6V3-KR</t>
  </si>
  <si>
    <t>FWP04CAFV6V3-S-</t>
  </si>
  <si>
    <t>FWP04CATN6V3--R</t>
  </si>
  <si>
    <t>FWP04CATN6V3-K-</t>
  </si>
  <si>
    <t>FWP04CATN6V3-KR</t>
  </si>
  <si>
    <t>FWP04CATN6V3-S-</t>
  </si>
  <si>
    <t>FWP04CATV6V3--R</t>
  </si>
  <si>
    <t>FWP04CATV6V3-K-</t>
  </si>
  <si>
    <t>FWP04CATV6V3-KR</t>
  </si>
  <si>
    <t>FWP04CFN</t>
  </si>
  <si>
    <t>FWP04CFV</t>
  </si>
  <si>
    <t>FWP04CTN</t>
  </si>
  <si>
    <t>FWP04CTV</t>
  </si>
  <si>
    <t>FWP04CTVE</t>
  </si>
  <si>
    <t>FWP05CAFK6V3---</t>
  </si>
  <si>
    <t>FWP05CAFK6V3--R</t>
  </si>
  <si>
    <t>FWP05CAFN6V3--R</t>
  </si>
  <si>
    <t>FWP05CAFN6V3-K-</t>
  </si>
  <si>
    <t>FWP05CAFN6V3-KR</t>
  </si>
  <si>
    <t>FWP05CAFV6V3-K-</t>
  </si>
  <si>
    <t>FWP05CAFV6V3-KR</t>
  </si>
  <si>
    <t>FWP05CATN6V3--R</t>
  </si>
  <si>
    <t>FWP05CATN6V3-K-</t>
  </si>
  <si>
    <t>FWP05CATN6V3-KR</t>
  </si>
  <si>
    <t>FWP05CATV6V3-K-</t>
  </si>
  <si>
    <t>FWP05CATV6V3-KR</t>
  </si>
  <si>
    <t>FWP05CFN</t>
  </si>
  <si>
    <t>FWP05CFV</t>
  </si>
  <si>
    <t>FWP05CTN</t>
  </si>
  <si>
    <t>FWP05CTV</t>
  </si>
  <si>
    <t>FWP06CADN6V3---</t>
  </si>
  <si>
    <t>FWP06CAFK6V3---</t>
  </si>
  <si>
    <t>FWP06CAFK6V3--R</t>
  </si>
  <si>
    <t>FWP06CAFK6V3-S-</t>
  </si>
  <si>
    <t>FWP06CAFN6V3--R</t>
  </si>
  <si>
    <t>FWP06CAFN6V3-K-</t>
  </si>
  <si>
    <t>FWP06CAFN6V3-KR</t>
  </si>
  <si>
    <t>FWP06CAFV6V3-K-</t>
  </si>
  <si>
    <t>FWP06CAFV6V3-KR</t>
  </si>
  <si>
    <t>FWP06CAFV6V3-S-</t>
  </si>
  <si>
    <t>FWP06CATN6V3--R</t>
  </si>
  <si>
    <t>FWP06CATN6V3-K-</t>
  </si>
  <si>
    <t>FWP06CATN6V3-KR</t>
  </si>
  <si>
    <t>FWP06CATN6V3-S-</t>
  </si>
  <si>
    <t>FWP06CATN6V3ES-</t>
  </si>
  <si>
    <t>FWP06CATV6V3--R</t>
  </si>
  <si>
    <t>FWP06CATV6V3-K-</t>
  </si>
  <si>
    <t>FWP06CATV6V3-KR</t>
  </si>
  <si>
    <t>FWP06CFN</t>
  </si>
  <si>
    <t>FWP06CFV</t>
  </si>
  <si>
    <t>FWP06CTN</t>
  </si>
  <si>
    <t>FWP06CTV</t>
  </si>
  <si>
    <t>FWP06CTVE</t>
  </si>
  <si>
    <t>FWP08CAFK6V3---</t>
  </si>
  <si>
    <t>FWP08CAFK6V3--R</t>
  </si>
  <si>
    <t>FWP08CAFN6V3--R</t>
  </si>
  <si>
    <t>FWP08CAFN6V3-K-</t>
  </si>
  <si>
    <t>FWP08CAFN6V3-KR</t>
  </si>
  <si>
    <t>FWP08CAFV6V3-K-</t>
  </si>
  <si>
    <t>FWP08CAFV6V3-KR</t>
  </si>
  <si>
    <t>FWP08CATN6V3--R</t>
  </si>
  <si>
    <t>FWP08CATN6V3-K-</t>
  </si>
  <si>
    <t>FWP08CATN6V3-KR</t>
  </si>
  <si>
    <t>FWP08CATN6V3-S-</t>
  </si>
  <si>
    <t>FWP08CATN6V3ES-</t>
  </si>
  <si>
    <t>FWP08CATV6V3--R</t>
  </si>
  <si>
    <t>FWP08CATV6V3-K-</t>
  </si>
  <si>
    <t>FWP08CATV6V3-KR</t>
  </si>
  <si>
    <t>FWP08CATV6V3ES-</t>
  </si>
  <si>
    <t>FWP08CFN</t>
  </si>
  <si>
    <t>FWP08CFV</t>
  </si>
  <si>
    <t>FWP08CTN</t>
  </si>
  <si>
    <t>FWP08CTV</t>
  </si>
  <si>
    <t>FWP10CAFK6V3---</t>
  </si>
  <si>
    <t>FWP10CAFK6V3--R</t>
  </si>
  <si>
    <t>FWP10CAFK6V3-S-</t>
  </si>
  <si>
    <t>FWP10CAFN6V3--R</t>
  </si>
  <si>
    <t>FWP10CAFN6V3-K-</t>
  </si>
  <si>
    <t>FWP10CAFN6V3-KR</t>
  </si>
  <si>
    <t>FWP10CAFN6V3-S-</t>
  </si>
  <si>
    <t>FWP10CAFV6V3-K-</t>
  </si>
  <si>
    <t>FWP10CAFV6V3-KR</t>
  </si>
  <si>
    <t>FWP10CATN6V3--R</t>
  </si>
  <si>
    <t>FWP10CATN6V3-K-</t>
  </si>
  <si>
    <t>FWP10CATN6V3-KR</t>
  </si>
  <si>
    <t>FWP10CATN6V3-S-</t>
  </si>
  <si>
    <t>FWP10CATN6V3ES-</t>
  </si>
  <si>
    <t>FWP10CATV6V3--R</t>
  </si>
  <si>
    <t>FWP10CATV6V3-K-</t>
  </si>
  <si>
    <t>FWP10CATV6V3-KR</t>
  </si>
  <si>
    <t>FWP10CFN</t>
  </si>
  <si>
    <t>FWP10CFV</t>
  </si>
  <si>
    <t>FWP10CTN</t>
  </si>
  <si>
    <t>FWP10CTV</t>
  </si>
  <si>
    <t>FWP11CAFK6V3---</t>
  </si>
  <si>
    <t>FWP11CAFK6V3--R</t>
  </si>
  <si>
    <t>FWP11CAFK6V3-S-</t>
  </si>
  <si>
    <t>FWP11CAFN6V3--R</t>
  </si>
  <si>
    <t>FWP11CAFN6V3-K-</t>
  </si>
  <si>
    <t>FWP11CAFN6V3-KR</t>
  </si>
  <si>
    <t>FWP11CAFV6V3-K-</t>
  </si>
  <si>
    <t>FWP11CAFV6V3-KR</t>
  </si>
  <si>
    <t>FWP11CATK6V3-S-</t>
  </si>
  <si>
    <t>FWP11CATN6V3--R</t>
  </si>
  <si>
    <t>FWP11CATN6V3-K-</t>
  </si>
  <si>
    <t>FWP11CATN6V3-KR</t>
  </si>
  <si>
    <t>FWP11CATN6V3-S-</t>
  </si>
  <si>
    <t>FWP11CATN6V3ES-</t>
  </si>
  <si>
    <t>FWP11CATV6V3--R</t>
  </si>
  <si>
    <t>FWP11CATV6V3-K-</t>
  </si>
  <si>
    <t>FWP11CATV6V3-KR</t>
  </si>
  <si>
    <t>FWP11CATV6V3-S-</t>
  </si>
  <si>
    <t>FWP11CFN</t>
  </si>
  <si>
    <t>FWP11CFV</t>
  </si>
  <si>
    <t>FWP11CTN</t>
  </si>
  <si>
    <t>FWP11CTV</t>
  </si>
  <si>
    <t>FWP15CADN6V3---</t>
  </si>
  <si>
    <t>FWP15CAFN6V3--R</t>
  </si>
  <si>
    <t>FWP15CAFN6V3-K-</t>
  </si>
  <si>
    <t>FWP15CAFN6V3-KR</t>
  </si>
  <si>
    <t>FWP15CAFV6V3--R</t>
  </si>
  <si>
    <t>FWP15CAFV6V3-K-</t>
  </si>
  <si>
    <t>FWP15CAFV6V3-KR</t>
  </si>
  <si>
    <t>FWP15CATN6V3--R</t>
  </si>
  <si>
    <t>FWP15CATN6V3-K-</t>
  </si>
  <si>
    <t>FWP15CATN6V3-KR</t>
  </si>
  <si>
    <t>FWP15CATN6V3-S-</t>
  </si>
  <si>
    <t>FWP15CATV6V3-K-</t>
  </si>
  <si>
    <t>FWP15CATV6V3-KR</t>
  </si>
  <si>
    <t>FWP15CFN</t>
  </si>
  <si>
    <t>FWP15CFV</t>
  </si>
  <si>
    <t>FWP15CTN</t>
  </si>
  <si>
    <t>FWP15CTV</t>
  </si>
  <si>
    <t>FWP17CAFN6V3--R</t>
  </si>
  <si>
    <t>FWP17CAFN6V3-K-</t>
  </si>
  <si>
    <t>FWP17CAFN6V3-KR</t>
  </si>
  <si>
    <t>FWP17CAFV6V3-K-</t>
  </si>
  <si>
    <t>FWP17CAFV6V3-KR</t>
  </si>
  <si>
    <t>FWP17CAFV6V3-S-</t>
  </si>
  <si>
    <t>FWP17CATK6V3---</t>
  </si>
  <si>
    <t>FWP17CATN6V3--R</t>
  </si>
  <si>
    <t>FWP17CATN6V3-K-</t>
  </si>
  <si>
    <t>FWP17CATN6V3-KR</t>
  </si>
  <si>
    <t>FWP17CATN6V3-S-</t>
  </si>
  <si>
    <t>FWP17CATV6V3--R</t>
  </si>
  <si>
    <t>FWP17CATV6V3-K-</t>
  </si>
  <si>
    <t>FWP17CATV6V3-KR</t>
  </si>
  <si>
    <t>FWP17CATV6V3ES-</t>
  </si>
  <si>
    <t>FWP17CFN</t>
  </si>
  <si>
    <t>FWP17CFV</t>
  </si>
  <si>
    <t>FWP17CTN</t>
  </si>
  <si>
    <t>FWP17CTV</t>
  </si>
  <si>
    <t>FWQ04AF</t>
  </si>
  <si>
    <t>FWQ04AFR</t>
  </si>
  <si>
    <t>FWQ04AFV</t>
  </si>
  <si>
    <t>FWQ04AT</t>
  </si>
  <si>
    <t>FWQ04ATR</t>
  </si>
  <si>
    <t>FWQ04ATV</t>
  </si>
  <si>
    <t>FWQ05AF</t>
  </si>
  <si>
    <t>FWQ05AFR</t>
  </si>
  <si>
    <t>FWQ05AFTR</t>
  </si>
  <si>
    <t>FWQ05AFV</t>
  </si>
  <si>
    <t>FWQ05AT</t>
  </si>
  <si>
    <t>FWQ05ATR</t>
  </si>
  <si>
    <t>FWQ05ATV</t>
  </si>
  <si>
    <t>FWQ07AF</t>
  </si>
  <si>
    <t>FWQ07AFR</t>
  </si>
  <si>
    <t>FWQ07AFV</t>
  </si>
  <si>
    <t>FWQ07AT</t>
  </si>
  <si>
    <t>FWQ07ATR</t>
  </si>
  <si>
    <t>FWQ07ATV</t>
  </si>
  <si>
    <t>FWQ09AF</t>
  </si>
  <si>
    <t>FWQ09AFR</t>
  </si>
  <si>
    <t>FWQ09AFT</t>
  </si>
  <si>
    <t>FWQ09AFV</t>
  </si>
  <si>
    <t>FWQ09AT</t>
  </si>
  <si>
    <t>FWQ09ATR</t>
  </si>
  <si>
    <t>FWQ09ATV</t>
  </si>
  <si>
    <t>FWQ11AF</t>
  </si>
  <si>
    <t>FWQ11AFR</t>
  </si>
  <si>
    <t>FWQ11AFV</t>
  </si>
  <si>
    <t>FWQ11AT</t>
  </si>
  <si>
    <t>FWQ11ATR</t>
  </si>
  <si>
    <t>FWQ11ATV</t>
  </si>
  <si>
    <t>FWQ14AF</t>
  </si>
  <si>
    <t>FWQ14AFR</t>
  </si>
  <si>
    <t>FWQ14AFV</t>
  </si>
  <si>
    <t>FWQ14AT</t>
  </si>
  <si>
    <t>FWQ14ATR</t>
  </si>
  <si>
    <t>FWQ14ATV</t>
  </si>
  <si>
    <t>FWQ17AF</t>
  </si>
  <si>
    <t>FWQ17AFR</t>
  </si>
  <si>
    <t>FWQ17AFV</t>
  </si>
  <si>
    <t>FWQ17AT</t>
  </si>
  <si>
    <t>FWQ17ATR</t>
  </si>
  <si>
    <t>FWQ17ATV</t>
  </si>
  <si>
    <t>FWQ20AF</t>
  </si>
  <si>
    <t>FWQ20AFR</t>
  </si>
  <si>
    <t>FWQ20AFV</t>
  </si>
  <si>
    <t>FWQ20AT</t>
  </si>
  <si>
    <t>FWQ20ATR</t>
  </si>
  <si>
    <t>FWQ20ATV</t>
  </si>
  <si>
    <t>FWQ25AF</t>
  </si>
  <si>
    <t>FWQ25AFR</t>
  </si>
  <si>
    <t>FWQ25AFTR</t>
  </si>
  <si>
    <t>FWQ25AFV</t>
  </si>
  <si>
    <t>FWQ25AT</t>
  </si>
  <si>
    <t>FWQ25ATR</t>
  </si>
  <si>
    <t>FWQ25ATV</t>
  </si>
  <si>
    <t>FWR02AAFN6V3-K-</t>
  </si>
  <si>
    <t>FWR02AAFN6V3-KR</t>
  </si>
  <si>
    <t>FWR02AAFT6V3-S-</t>
  </si>
  <si>
    <t>FWR02AAFV6V3-K-</t>
  </si>
  <si>
    <t>FWR02AAFV6V3-KR</t>
  </si>
  <si>
    <t>FWR02AARN6V3-K-</t>
  </si>
  <si>
    <t>FWR02AARN6V3-KR</t>
  </si>
  <si>
    <t>FWR02AARV6V3-K-</t>
  </si>
  <si>
    <t>FWR02AARV6V3-KR</t>
  </si>
  <si>
    <t>FWR02AATN6V3--R</t>
  </si>
  <si>
    <t>FWR02AATN6V3-K-</t>
  </si>
  <si>
    <t>FWR02AATN6V3-KR</t>
  </si>
  <si>
    <t>FWR02AATN6V3-S-</t>
  </si>
  <si>
    <t>FWR02AATV6V3-K-</t>
  </si>
  <si>
    <t>FWR02AATV6V3-KR</t>
  </si>
  <si>
    <t>FWR02AFN</t>
  </si>
  <si>
    <t>FWR02AFV</t>
  </si>
  <si>
    <t>FWR02ATN</t>
  </si>
  <si>
    <t>FWR02ATV</t>
  </si>
  <si>
    <t>FWR03AAFN6V3-K-</t>
  </si>
  <si>
    <t>FWR03AAFN6V3-KR</t>
  </si>
  <si>
    <t>FWR03AAFT6V3-S-</t>
  </si>
  <si>
    <t>FWR03AAFV6V3-K-</t>
  </si>
  <si>
    <t>FWR03AAFV6V3-KR</t>
  </si>
  <si>
    <t>FWR03AAFV6V3-S-</t>
  </si>
  <si>
    <t>FWR03AARN6V3---</t>
  </si>
  <si>
    <t>FWR03AARN6V3-K-</t>
  </si>
  <si>
    <t>FWR03AARN6V3-KR</t>
  </si>
  <si>
    <t>FWR03AARV6V3-K-</t>
  </si>
  <si>
    <t>FWR03AARV6V3-KR</t>
  </si>
  <si>
    <t>FWR03AATN6V3-K-</t>
  </si>
  <si>
    <t>FWR03AATN6V3-KR</t>
  </si>
  <si>
    <t>FWR03AATN6V3-S-</t>
  </si>
  <si>
    <t>FWR03AATT6V3-S-</t>
  </si>
  <si>
    <t>FWR03AATT6V3-SR</t>
  </si>
  <si>
    <t>FWR03AATV6V3--R</t>
  </si>
  <si>
    <t>FWR03AATV6V3-K-</t>
  </si>
  <si>
    <t>FWR03AATV6V3-KR</t>
  </si>
  <si>
    <t>FWR03AATV6V3-S-</t>
  </si>
  <si>
    <t>FWR03AFN</t>
  </si>
  <si>
    <t>FWR03AFV</t>
  </si>
  <si>
    <t>FWR03ATN</t>
  </si>
  <si>
    <t>FWR03ATV</t>
  </si>
  <si>
    <t>FWR06AAFN6V3-K-</t>
  </si>
  <si>
    <t>FWR06AAFN6V3-KR</t>
  </si>
  <si>
    <t>FWR06AAFN6V3-S-</t>
  </si>
  <si>
    <t>FWR06AAFT6V3-S-</t>
  </si>
  <si>
    <t>FWR06AAFV6V3-K-</t>
  </si>
  <si>
    <t>FWR06AAFV6V3-KR</t>
  </si>
  <si>
    <t>FWR06AAFV6V3-S-</t>
  </si>
  <si>
    <t>FWR06AARN6V3-K-</t>
  </si>
  <si>
    <t>FWR06AARN6V3-KR</t>
  </si>
  <si>
    <t>FWR06AARV6V3-K-</t>
  </si>
  <si>
    <t>FWR06AARV6V3-KR</t>
  </si>
  <si>
    <t>FWR06AATD6V3---</t>
  </si>
  <si>
    <t>FWR06AATN6V3--R</t>
  </si>
  <si>
    <t>FWR06AATN6V3-3-</t>
  </si>
  <si>
    <t>FWR06AATN6V3-K-</t>
  </si>
  <si>
    <t>FWR06AATN6V3-KR</t>
  </si>
  <si>
    <t>FWR06AATN6V3-S-</t>
  </si>
  <si>
    <t>FWR06AATT6V3-S-</t>
  </si>
  <si>
    <t>FWR06AATT6V3-SR</t>
  </si>
  <si>
    <t>FWR06AATV6V3-K-</t>
  </si>
  <si>
    <t>FWR06AATV6V3-KR</t>
  </si>
  <si>
    <t>FWR06AATV6V3ES-</t>
  </si>
  <si>
    <t>FWR06AFN</t>
  </si>
  <si>
    <t>FWR06AFV</t>
  </si>
  <si>
    <t>FWR06ATN</t>
  </si>
  <si>
    <t>FWR06ATV</t>
  </si>
  <si>
    <t>FWR08AAFN6V3-K-</t>
  </si>
  <si>
    <t>FWR08AAFN6V3-KR</t>
  </si>
  <si>
    <t>FWR08AAFN6V3-S-</t>
  </si>
  <si>
    <t>FWR08AAFT6V3-S-</t>
  </si>
  <si>
    <t>FWR08AAFV6V3-K-</t>
  </si>
  <si>
    <t>FWR08AAFV6V3-KR</t>
  </si>
  <si>
    <t>FWR08AARN6V3---</t>
  </si>
  <si>
    <t>FWR08AARN6V3-3-</t>
  </si>
  <si>
    <t>FWR08AARN6V3-3R</t>
  </si>
  <si>
    <t>FWR08AARN6V3-K-</t>
  </si>
  <si>
    <t>FWR08AARN6V3-KR</t>
  </si>
  <si>
    <t>FWR08AARV6V3-K-</t>
  </si>
  <si>
    <t>FWR08AARV6V3-KR</t>
  </si>
  <si>
    <t>FWR08AATN6V3--R</t>
  </si>
  <si>
    <t>FWR08AATN6V3-3-</t>
  </si>
  <si>
    <t>FWR08AATN6V3-3R</t>
  </si>
  <si>
    <t>FWR08AATN6V3-K-</t>
  </si>
  <si>
    <t>FWR08AATN6V3-KR</t>
  </si>
  <si>
    <t>FWR08AATN6V3-S-</t>
  </si>
  <si>
    <t>FWR08AATT6V3-S-</t>
  </si>
  <si>
    <t>FWR08AATT6V3-SR</t>
  </si>
  <si>
    <t>FWR08AATV6V3-K-</t>
  </si>
  <si>
    <t>FWR08AATV6V3-KR</t>
  </si>
  <si>
    <t>FWR08AATV6V3-S-</t>
  </si>
  <si>
    <t>FWR08AATV6V3ES-</t>
  </si>
  <si>
    <t>FWR08AFN</t>
  </si>
  <si>
    <t>FWR08AFV</t>
  </si>
  <si>
    <t>FWR08ATN</t>
  </si>
  <si>
    <t>FWR08ATV</t>
  </si>
  <si>
    <t>FWS02AAFN6V3--R</t>
  </si>
  <si>
    <t>FWS02AAFN6V3-K-</t>
  </si>
  <si>
    <t>FWS02AAFN6V3-KR</t>
  </si>
  <si>
    <t>FWS02AAFN6V3-S-</t>
  </si>
  <si>
    <t>FWS02AAFN6V3-SR</t>
  </si>
  <si>
    <t>FWS02AAFV6V3-K-</t>
  </si>
  <si>
    <t>FWS02AAFV6V3-KR</t>
  </si>
  <si>
    <t>FWS02AAFV6V3-S-</t>
  </si>
  <si>
    <t>FWS02AAFV6V3-SR</t>
  </si>
  <si>
    <t>FWS02AARN6V3-K-</t>
  </si>
  <si>
    <t>FWS02AARN6V3-KR</t>
  </si>
  <si>
    <t>FWS02AARV6V3-K-</t>
  </si>
  <si>
    <t>FWS02AARV6V3-KR</t>
  </si>
  <si>
    <t>FWS02AATN6V3--R</t>
  </si>
  <si>
    <t>FWS02AATN6V3-K-</t>
  </si>
  <si>
    <t>FWS02AATN6V3-KR</t>
  </si>
  <si>
    <t>FWS02AATN6V3-S-</t>
  </si>
  <si>
    <t>FWS02AATV6V3--R</t>
  </si>
  <si>
    <t>FWS02AATV6V3-K-</t>
  </si>
  <si>
    <t>FWS02AATV6V3-KR</t>
  </si>
  <si>
    <t>FWS02AATV6V3ES-</t>
  </si>
  <si>
    <t>FWS02AFN</t>
  </si>
  <si>
    <t>FWS02AFV</t>
  </si>
  <si>
    <t>FWS02ATN</t>
  </si>
  <si>
    <t>FWS02ATV</t>
  </si>
  <si>
    <t>FWS03AAFN6V3--R</t>
  </si>
  <si>
    <t>FWS03AAFN6V3-K-</t>
  </si>
  <si>
    <t>FWS03AAFN6V3-KR</t>
  </si>
  <si>
    <t>FWS03AAFN6V3-S-</t>
  </si>
  <si>
    <t>FWS03AAFN6V3-SR</t>
  </si>
  <si>
    <t>FWS03AAFV6V3--R</t>
  </si>
  <si>
    <t>FWS03AAFV6V3-K-</t>
  </si>
  <si>
    <t>FWS03AAFV6V3-KR</t>
  </si>
  <si>
    <t>FWS03AAFV6V3-S-</t>
  </si>
  <si>
    <t>FWS03AARN6V3---</t>
  </si>
  <si>
    <t>FWS03AARN6V3-K-</t>
  </si>
  <si>
    <t>FWS03AARN6V3-KR</t>
  </si>
  <si>
    <t>FWS03AARV6V3-K-</t>
  </si>
  <si>
    <t>FWS03AARV6V3-KR</t>
  </si>
  <si>
    <t>FWS03AATN6V3--R</t>
  </si>
  <si>
    <t>FWS03AATN6V3-K-</t>
  </si>
  <si>
    <t>FWS03AATN6V3-KR</t>
  </si>
  <si>
    <t>FWS03AATN6V3-S-</t>
  </si>
  <si>
    <t>FWS03AATN6V3-SR</t>
  </si>
  <si>
    <t>FWS03AATT6V3---</t>
  </si>
  <si>
    <t>FWS03AATV6V3--R</t>
  </si>
  <si>
    <t>FWS03AATV6V3-K-</t>
  </si>
  <si>
    <t>FWS03AATV6V3-KR</t>
  </si>
  <si>
    <t>FWS03AATV6V3-S-</t>
  </si>
  <si>
    <t>FWS03AATV6V3ES-</t>
  </si>
  <si>
    <t>FWS03AFN</t>
  </si>
  <si>
    <t>FWS03AFV</t>
  </si>
  <si>
    <t>FWS03ATN</t>
  </si>
  <si>
    <t>FWS03ATV</t>
  </si>
  <si>
    <t>FWS06AAFN6V3--R</t>
  </si>
  <si>
    <t>FWS06AAFN6V3-K-</t>
  </si>
  <si>
    <t>FWS06AAFN6V3-KR</t>
  </si>
  <si>
    <t>FWS06AAFN6V3-S-</t>
  </si>
  <si>
    <t>FWS06AAFN6V3-SR</t>
  </si>
  <si>
    <t>FWS06AAFV6V3-K-</t>
  </si>
  <si>
    <t>FWS06AAFV6V3-KR</t>
  </si>
  <si>
    <t>FWS06AAFV6V3-S-</t>
  </si>
  <si>
    <t>FWS06AAFV6V3-SR</t>
  </si>
  <si>
    <t>FWS06AARK6V3---</t>
  </si>
  <si>
    <t>FWS06AARK6V3-S-</t>
  </si>
  <si>
    <t>FWS06AARN6V3---</t>
  </si>
  <si>
    <t>FWS06AARN6V3-K-</t>
  </si>
  <si>
    <t>FWS06AARN6V3-KR</t>
  </si>
  <si>
    <t>FWS06AARV6V3---</t>
  </si>
  <si>
    <t>FWS06AARV6V3-K-</t>
  </si>
  <si>
    <t>FWS06AARV6V3-KR</t>
  </si>
  <si>
    <t>FWS06AATD6V3---</t>
  </si>
  <si>
    <t>FWS06AATK6V3---</t>
  </si>
  <si>
    <t>FWS06AATK6V3-S-</t>
  </si>
  <si>
    <t>FWS06AATN6V3--R</t>
  </si>
  <si>
    <t>FWS06AATN6V3-K-</t>
  </si>
  <si>
    <t>FWS06AATN6V3-KR</t>
  </si>
  <si>
    <t>FWS06AATN6V3-S-</t>
  </si>
  <si>
    <t>FWS06AATP6V3ES-</t>
  </si>
  <si>
    <t>FWS06AATT6V3-S-</t>
  </si>
  <si>
    <t>FWS06AATV6V3--R</t>
  </si>
  <si>
    <t>FWS06AATV6V3-K-</t>
  </si>
  <si>
    <t>FWS06AATV6V3-KR</t>
  </si>
  <si>
    <t>FWS06AATV6V3-S-</t>
  </si>
  <si>
    <t>FWS06AATV6V3ES-</t>
  </si>
  <si>
    <t>FWS06AFN</t>
  </si>
  <si>
    <t>FWS06AFV</t>
  </si>
  <si>
    <t>FWS06ATN</t>
  </si>
  <si>
    <t>FWS06ATV</t>
  </si>
  <si>
    <t>FWS08AADN6V3---</t>
  </si>
  <si>
    <t>FWS08AAFK6V3---</t>
  </si>
  <si>
    <t>FWS08AAFK6V3-S-</t>
  </si>
  <si>
    <t>FWS08AAFN6V3--R</t>
  </si>
  <si>
    <t>FWS08AAFN6V3-K-</t>
  </si>
  <si>
    <t>FWS08AAFN6V3-KR</t>
  </si>
  <si>
    <t>FWS08AAFN6V3-S-</t>
  </si>
  <si>
    <t>FWS08AAFN6V3-SR</t>
  </si>
  <si>
    <t>FWS08AAFT6V3-S-</t>
  </si>
  <si>
    <t>FWS08AAFV6V3-K-</t>
  </si>
  <si>
    <t>FWS08AAFV6V3-KR</t>
  </si>
  <si>
    <t>FWS08AAFV6V3-S-</t>
  </si>
  <si>
    <t>FWS08AAGN6V3---</t>
  </si>
  <si>
    <t>FWS08AARK6V3---</t>
  </si>
  <si>
    <t>FWS08AARN6V3---</t>
  </si>
  <si>
    <t>FWS08AARN6V3-K-</t>
  </si>
  <si>
    <t>FWS08AARN6V3-KR</t>
  </si>
  <si>
    <t>FWS08AARV6V3---</t>
  </si>
  <si>
    <t>FWS08AARV6V3-K-</t>
  </si>
  <si>
    <t>FWS08AARV6V3-KR</t>
  </si>
  <si>
    <t>FWS08AATD6V3--R</t>
  </si>
  <si>
    <t>FWS08AATK6V3---</t>
  </si>
  <si>
    <t>FWS08AATK6V3-S-</t>
  </si>
  <si>
    <t>FWS08AATN6V3--R</t>
  </si>
  <si>
    <t>FWS08AATN6V3-K-</t>
  </si>
  <si>
    <t>FWS08AATN6V3-KR</t>
  </si>
  <si>
    <t>FWS08AATN6V3-S-</t>
  </si>
  <si>
    <t>FWS08AATN6V3-SR</t>
  </si>
  <si>
    <t>FWS08AATP6V3ES-</t>
  </si>
  <si>
    <t>FWS08AATT6V3---</t>
  </si>
  <si>
    <t>FWS08AATT6V3-S-</t>
  </si>
  <si>
    <t>FWS08AATV6V3-K-</t>
  </si>
  <si>
    <t>FWS08AATV6V3-KR</t>
  </si>
  <si>
    <t>FWS08AATV6V3-S-</t>
  </si>
  <si>
    <t>FWS08AATV6V3ES-</t>
  </si>
  <si>
    <t>FWS08AFN</t>
  </si>
  <si>
    <t>FWS08AFV</t>
  </si>
  <si>
    <t>FWS08ATN</t>
  </si>
  <si>
    <t>FWS08ATV</t>
  </si>
  <si>
    <t>FWT02HT</t>
  </si>
  <si>
    <t>FWT02HTV</t>
  </si>
  <si>
    <t>FWT02HTVD</t>
  </si>
  <si>
    <t>FWT03HT</t>
  </si>
  <si>
    <t>FWT03HTV</t>
  </si>
  <si>
    <t>FWT03HTVD</t>
  </si>
  <si>
    <t>FWT04HT</t>
  </si>
  <si>
    <t>FWT04HTV</t>
  </si>
  <si>
    <t>FWT04HTVD</t>
  </si>
  <si>
    <t>FWT05HT</t>
  </si>
  <si>
    <t>FWT05HTV</t>
  </si>
  <si>
    <t>FWT05HTVD</t>
  </si>
  <si>
    <t>FWT06HT</t>
  </si>
  <si>
    <t>FWT06HTV</t>
  </si>
  <si>
    <t>FWT06HTVD</t>
  </si>
  <si>
    <t>FWV01DAFK6V3---</t>
  </si>
  <si>
    <t>FWV01DAFK6V3-S-</t>
  </si>
  <si>
    <t>FWV01DATN6V3--R</t>
  </si>
  <si>
    <t>FWV01DATN6V3-1-</t>
  </si>
  <si>
    <t>FWV01DATT6V3---</t>
  </si>
  <si>
    <t>FWV01DFN</t>
  </si>
  <si>
    <t>FWV01DFV</t>
  </si>
  <si>
    <t>FWV01DTN</t>
  </si>
  <si>
    <t>FWV01DTV</t>
  </si>
  <si>
    <t>FWV02DAFD6V3---</t>
  </si>
  <si>
    <t>FWV02DAFK6V3---</t>
  </si>
  <si>
    <t>FWV02DAFK6V3-S-</t>
  </si>
  <si>
    <t>FWV02DAFN6V3--R</t>
  </si>
  <si>
    <t>FWV02DAFT6V3-1-</t>
  </si>
  <si>
    <t>FWV02DARK6V3---</t>
  </si>
  <si>
    <t>FWV02DARK6V3-S-</t>
  </si>
  <si>
    <t>FWV02DATD6V3---</t>
  </si>
  <si>
    <t>FWV02DATD6V3--R</t>
  </si>
  <si>
    <t>FWV02DATK6V3---</t>
  </si>
  <si>
    <t>FWV02DATK6V3-S-</t>
  </si>
  <si>
    <t>FWV02DATN6V3--R</t>
  </si>
  <si>
    <t>FWV02DATT6V3---</t>
  </si>
  <si>
    <t>FWV02DFN</t>
  </si>
  <si>
    <t>FWV02DFV</t>
  </si>
  <si>
    <t>FWV02DTN</t>
  </si>
  <si>
    <t>FWV02DTV</t>
  </si>
  <si>
    <t>FWV03DAFD6V3---</t>
  </si>
  <si>
    <t>FWV03DAFK6V3---</t>
  </si>
  <si>
    <t>FWV03DAFK6V3-S-</t>
  </si>
  <si>
    <t>FWV03DAFN6V3--R</t>
  </si>
  <si>
    <t>FWV03DARK6V3---</t>
  </si>
  <si>
    <t>FWV03DARK6V3-S-</t>
  </si>
  <si>
    <t>FWV03DARN6V3---</t>
  </si>
  <si>
    <t>FWV03DATD6V3---</t>
  </si>
  <si>
    <t>FWV03DATD6V3-1R</t>
  </si>
  <si>
    <t>FWV03DATK6V3---</t>
  </si>
  <si>
    <t>FWV03DATK6V3-S-</t>
  </si>
  <si>
    <t>FWV03DATN6V3--R</t>
  </si>
  <si>
    <t>FWV03DATN6V3-1R</t>
  </si>
  <si>
    <t>FWV03DATT6V3---</t>
  </si>
  <si>
    <t>FWV03DATV6V3--R</t>
  </si>
  <si>
    <t>FWV03DATV6V3E3-</t>
  </si>
  <si>
    <t>FWV03DFN</t>
  </si>
  <si>
    <t>FWV03DFV</t>
  </si>
  <si>
    <t>FWV03DTN</t>
  </si>
  <si>
    <t>FWV03DTV</t>
  </si>
  <si>
    <t>FWV04DAFD6V3---</t>
  </si>
  <si>
    <t>FWV04DAFD6V3--R</t>
  </si>
  <si>
    <t>FWV04DAFK6V3---</t>
  </si>
  <si>
    <t>FWV04DAFK6V3-S-</t>
  </si>
  <si>
    <t>FWV04DAFN6V3--R</t>
  </si>
  <si>
    <t>FWV04DAFV6V3--R</t>
  </si>
  <si>
    <t>FWV04DARK6V3---</t>
  </si>
  <si>
    <t>FWV04DARK6V3-S-</t>
  </si>
  <si>
    <t>FWV04DATD6V3---</t>
  </si>
  <si>
    <t>FWV04DATK6V3---</t>
  </si>
  <si>
    <t>FWV04DATK6V3-S-</t>
  </si>
  <si>
    <t>FWV04DATN6V3--R</t>
  </si>
  <si>
    <t>FWV04DATT6V3---</t>
  </si>
  <si>
    <t>FWV04DATV6V3ES-</t>
  </si>
  <si>
    <t>FWV04DFN</t>
  </si>
  <si>
    <t>FWV04DFV</t>
  </si>
  <si>
    <t>FWV04DTN</t>
  </si>
  <si>
    <t>FWV04DTV</t>
  </si>
  <si>
    <t>FWV06DAFD6V3---</t>
  </si>
  <si>
    <t>FWV06DAFK6V3---</t>
  </si>
  <si>
    <t>FWV06DAFK6V3-S-</t>
  </si>
  <si>
    <t>FWV06DAFN6V3--R</t>
  </si>
  <si>
    <t>FWV06DAFT6V3-1-</t>
  </si>
  <si>
    <t>FWV06DARK6V3---</t>
  </si>
  <si>
    <t>FWV06DARK6V3-S-</t>
  </si>
  <si>
    <t>FWV06DARN6V3---</t>
  </si>
  <si>
    <t>FWV06DATD6V3---</t>
  </si>
  <si>
    <t>FWV06DATD6V3--R</t>
  </si>
  <si>
    <t>FWV06DATK6V3---</t>
  </si>
  <si>
    <t>FWV06DATK6V3-S-</t>
  </si>
  <si>
    <t>FWV06DATN6V3--R</t>
  </si>
  <si>
    <t>FWV06DATT6V3---</t>
  </si>
  <si>
    <t>FWV06DFN</t>
  </si>
  <si>
    <t>FWV06DFV</t>
  </si>
  <si>
    <t>FWV06DTN</t>
  </si>
  <si>
    <t>FWV06DTV</t>
  </si>
  <si>
    <t>FWV08DAFD6V3---</t>
  </si>
  <si>
    <t>FWV08DAFD6V3--R</t>
  </si>
  <si>
    <t>FWV08DAFK6V3---</t>
  </si>
  <si>
    <t>FWV08DAFK6V3-S-</t>
  </si>
  <si>
    <t>FWV08DAFN6V3--R</t>
  </si>
  <si>
    <t>FWV08DAFT6V3---</t>
  </si>
  <si>
    <t>FWV08DARK6V3---</t>
  </si>
  <si>
    <t>FWV08DARK6V3-S-</t>
  </si>
  <si>
    <t>FWV08DARN6V3---</t>
  </si>
  <si>
    <t>FWV08DARN6V3--R</t>
  </si>
  <si>
    <t>FWV08DATD6V3---</t>
  </si>
  <si>
    <t>FWV08DATK6V3---</t>
  </si>
  <si>
    <t>FWV08DATK6V3-S-</t>
  </si>
  <si>
    <t>FWV08DATN6V3--R</t>
  </si>
  <si>
    <t>FWV08DATN6V3-3-</t>
  </si>
  <si>
    <t>FWV08DATT6V3---</t>
  </si>
  <si>
    <t>FWV08DATV6V3--R</t>
  </si>
  <si>
    <t>FWV08DATV6V3ES-</t>
  </si>
  <si>
    <t>FWV08DFN</t>
  </si>
  <si>
    <t>FWV08DFV</t>
  </si>
  <si>
    <t>FWV08DTN</t>
  </si>
  <si>
    <t>FWV08DTV</t>
  </si>
  <si>
    <t>FWV10DAFD6V3---</t>
  </si>
  <si>
    <t>FWV10DAFD6V3--R</t>
  </si>
  <si>
    <t>FWV10DAFK6V3---</t>
  </si>
  <si>
    <t>FWV10DAFK6V3-S-</t>
  </si>
  <si>
    <t>FWV10DAFN6V3--R</t>
  </si>
  <si>
    <t>FWV10DAFT6V3--R</t>
  </si>
  <si>
    <t>FWV10DAFV6V3-S-</t>
  </si>
  <si>
    <t>FWV10DARK6V3---</t>
  </si>
  <si>
    <t>FWV10DARK6V3-S-</t>
  </si>
  <si>
    <t>FWV10DARN6V3---</t>
  </si>
  <si>
    <t>FWV10DARN6V3--R</t>
  </si>
  <si>
    <t>FWV10DATD6V3--R</t>
  </si>
  <si>
    <t>FWV10DATK6V3---</t>
  </si>
  <si>
    <t>FWV10DATK6V3-S-</t>
  </si>
  <si>
    <t>FWV10DATN6V3--R</t>
  </si>
  <si>
    <t>FWV10DATN6V3-3-</t>
  </si>
  <si>
    <t>FWV10DATV6V3ES-</t>
  </si>
  <si>
    <t>FWV10DFN</t>
  </si>
  <si>
    <t>FWV10DFV</t>
  </si>
  <si>
    <t>FWV10DTN</t>
  </si>
  <si>
    <t>FWV10DTV</t>
  </si>
  <si>
    <t>FWV15DAFK6V3---</t>
  </si>
  <si>
    <t>FWV15DAFK6V3-S-</t>
  </si>
  <si>
    <t>FWV15DAFN6V3--R</t>
  </si>
  <si>
    <t>FWV15DARN6V3---</t>
  </si>
  <si>
    <t>FWV15DATD6V3---</t>
  </si>
  <si>
    <t>FWV15DATK6V3---</t>
  </si>
  <si>
    <t>FWV15DATK6V3-S-</t>
  </si>
  <si>
    <t>FWV15DATN6V3--R</t>
  </si>
  <si>
    <t>FWV15DATT6V3---</t>
  </si>
  <si>
    <t>FWV15DFN</t>
  </si>
  <si>
    <t>FWV15DTN</t>
  </si>
  <si>
    <t>FWV15DTV</t>
  </si>
  <si>
    <t>FWV25DAFD6V3---</t>
  </si>
  <si>
    <t>FWV25DAFK6V3---</t>
  </si>
  <si>
    <t>FWV25DAFK6V3-S-</t>
  </si>
  <si>
    <t>FWV25DAFN6V3--R</t>
  </si>
  <si>
    <t>FWV25DATD6V3---</t>
  </si>
  <si>
    <t>FWV25DATD6V3--R</t>
  </si>
  <si>
    <t>FWV25DATK6V3---</t>
  </si>
  <si>
    <t>FWV25DATK6V3-S-</t>
  </si>
  <si>
    <t>FWV25DATN6V3--R</t>
  </si>
  <si>
    <t>FWV25DATT6V3---</t>
  </si>
  <si>
    <t>FWV25DATV6V3--R</t>
  </si>
  <si>
    <t>FWV25DATV6V3E--</t>
  </si>
  <si>
    <t>FWV25DFN</t>
  </si>
  <si>
    <t>FWV25DFV</t>
  </si>
  <si>
    <t>FWV25DTN</t>
  </si>
  <si>
    <t>FWV25DTV</t>
  </si>
  <si>
    <t>FWV35DAFD6V3---</t>
  </si>
  <si>
    <t>FWV35DAFK6V3---</t>
  </si>
  <si>
    <t>FWV35DAFK6V3-S-</t>
  </si>
  <si>
    <t>FWV35DAFN6V3--R</t>
  </si>
  <si>
    <t>FWV35DARK6V3---</t>
  </si>
  <si>
    <t>FWV35DARK6V3-S-</t>
  </si>
  <si>
    <t>FWV35DATD6V3---</t>
  </si>
  <si>
    <t>FWV35DATD6V3--R</t>
  </si>
  <si>
    <t>FWV35DATK6V3---</t>
  </si>
  <si>
    <t>FWV35DATK6V3-S-</t>
  </si>
  <si>
    <t>FWV35DATN6V3--R</t>
  </si>
  <si>
    <t>FWV35DATT6V3---</t>
  </si>
  <si>
    <t>FWV35DFN</t>
  </si>
  <si>
    <t>FWV35DFV</t>
  </si>
  <si>
    <t>FWV35DTN</t>
  </si>
  <si>
    <t>FWV35DTV</t>
  </si>
  <si>
    <t>FWZ02AAFK6V3---</t>
  </si>
  <si>
    <t>FWZ02AAFK6V3-S-</t>
  </si>
  <si>
    <t>FWZ02AAFN6V3--R</t>
  </si>
  <si>
    <t>FWZ02AAFN6V3-S-</t>
  </si>
  <si>
    <t>FWZ02AAFT6V3---</t>
  </si>
  <si>
    <t>FWZ02AAFV6V3-S-</t>
  </si>
  <si>
    <t>FWZ02AARK6V3---</t>
  </si>
  <si>
    <t>FWZ02AARK6V3-S-</t>
  </si>
  <si>
    <t>FWZ02AARV6V3-S-</t>
  </si>
  <si>
    <t>FWZ02AATD6V3--R</t>
  </si>
  <si>
    <t>FWZ02AATK6V3---</t>
  </si>
  <si>
    <t>FWZ02AATN6V3--R</t>
  </si>
  <si>
    <t>FWZ02AATN6V3-S-</t>
  </si>
  <si>
    <t>FWZ02AATT6V3---</t>
  </si>
  <si>
    <t>FWZ02AATV6V3--R</t>
  </si>
  <si>
    <t>FWZ02AATV6V3-S-</t>
  </si>
  <si>
    <t>FWZ02AATV6V3ES-</t>
  </si>
  <si>
    <t>FWZ02AFN</t>
  </si>
  <si>
    <t>FWZ02AFV</t>
  </si>
  <si>
    <t>FWZ02ATN</t>
  </si>
  <si>
    <t>FWZ02ATV</t>
  </si>
  <si>
    <t>FWZ03AAFK6V3---</t>
  </si>
  <si>
    <t>FWZ03AAFK6V3-S-</t>
  </si>
  <si>
    <t>FWZ03AAFN6V3--R</t>
  </si>
  <si>
    <t>FWZ03AAFN6V3-S-</t>
  </si>
  <si>
    <t>FWZ03AAFV6V3-3-</t>
  </si>
  <si>
    <t>FWZ03AAFV6V3-3R</t>
  </si>
  <si>
    <t>FWZ03AAFV6V3-S-</t>
  </si>
  <si>
    <t>FWZ03AARK6V3---</t>
  </si>
  <si>
    <t>FWZ03AARK6V3-S-</t>
  </si>
  <si>
    <t>FWZ03AARV6V3-S-</t>
  </si>
  <si>
    <t>FWZ03AATD6V3--R</t>
  </si>
  <si>
    <t>FWZ03AATK6V3---</t>
  </si>
  <si>
    <t>FWZ03AATK6V3-S-</t>
  </si>
  <si>
    <t>FWZ03AATN6V3---</t>
  </si>
  <si>
    <t>FWZ03AATN6V3--R</t>
  </si>
  <si>
    <t>FWZ03AATN6V3-3-</t>
  </si>
  <si>
    <t>FWZ03AATN6V3-S-</t>
  </si>
  <si>
    <t>FWZ03AATT6V3---</t>
  </si>
  <si>
    <t>FWZ03AATT6V3-3R</t>
  </si>
  <si>
    <t>FWZ03AATV6V3--R</t>
  </si>
  <si>
    <t>FWZ03AATV6V3-3-</t>
  </si>
  <si>
    <t>FWZ03AATV6V3-S-</t>
  </si>
  <si>
    <t>FWZ03AATV6V3ES-</t>
  </si>
  <si>
    <t>FWZ03AFN</t>
  </si>
  <si>
    <t>FWZ03AFV</t>
  </si>
  <si>
    <t>FWZ03ATV</t>
  </si>
  <si>
    <t>FWZ06AAFK6V3---</t>
  </si>
  <si>
    <t>FWZ06AAFK6V3-S-</t>
  </si>
  <si>
    <t>FWZ06AAFN6V3-S-</t>
  </si>
  <si>
    <t>FWZ06AAFV6V3-S-</t>
  </si>
  <si>
    <t>FWZ06AAFX6V3---</t>
  </si>
  <si>
    <t>FWZ06AARK6V3---</t>
  </si>
  <si>
    <t>FWZ06AARK6V3-S-</t>
  </si>
  <si>
    <t>FWZ06AARV6V3-S-</t>
  </si>
  <si>
    <t>FWZ06AATD6V3---</t>
  </si>
  <si>
    <t>FWZ06AATK6V3---</t>
  </si>
  <si>
    <t>FWZ06AATK6V3-S-</t>
  </si>
  <si>
    <t>FWZ06AATN6V3--R</t>
  </si>
  <si>
    <t>FWZ06AATN6V3-S-</t>
  </si>
  <si>
    <t>FWZ06AATV6V3--R</t>
  </si>
  <si>
    <t>FWZ06AATV6V3-3-</t>
  </si>
  <si>
    <t>FWZ06AATV6V3-3R</t>
  </si>
  <si>
    <t>FWZ06AATV6V3ES-</t>
  </si>
  <si>
    <t>FWZ06AFN</t>
  </si>
  <si>
    <t>FWZ06AFV</t>
  </si>
  <si>
    <t>FWZ06ATN</t>
  </si>
  <si>
    <t>FWZ06ATV</t>
  </si>
  <si>
    <t>FWZ08AAFK6V3---</t>
  </si>
  <si>
    <t>FWZ08AAFK6V3-S-</t>
  </si>
  <si>
    <t>FWZ08AAFN6V3--R</t>
  </si>
  <si>
    <t>FWZ08AAFT6V3---</t>
  </si>
  <si>
    <t>FWZ08AAFV6V3-S-</t>
  </si>
  <si>
    <t>FWZ08AARK6V3---</t>
  </si>
  <si>
    <t>FWZ08AARK6V3-S-</t>
  </si>
  <si>
    <t>FWZ08AARV6V3---</t>
  </si>
  <si>
    <t>FWZ08AARV6V3-S-</t>
  </si>
  <si>
    <t>FWZ08AATD6V3---</t>
  </si>
  <si>
    <t>FWZ08AATK6V3---</t>
  </si>
  <si>
    <t>FWZ08AATK6V3-S-</t>
  </si>
  <si>
    <t>FWZ08AATN6V3--R</t>
  </si>
  <si>
    <t>FWZ08AATN6V3-S-</t>
  </si>
  <si>
    <t>FWZ08AATV6V3--R</t>
  </si>
  <si>
    <t>FWZ08AATV6V3-3-</t>
  </si>
  <si>
    <t>FWZ08AATV6V3-3R</t>
  </si>
  <si>
    <t>FWZ08AATV6V3ES-</t>
  </si>
  <si>
    <t>FWZ08AFN</t>
  </si>
  <si>
    <t>FWZ08AFV</t>
  </si>
  <si>
    <t>FWZ08ATN</t>
  </si>
  <si>
    <t>FWZ08ATV</t>
  </si>
  <si>
    <t>MCK555AW</t>
  </si>
  <si>
    <t>140538</t>
  </si>
  <si>
    <t>141554</t>
  </si>
  <si>
    <t>156015</t>
  </si>
  <si>
    <t>156016</t>
  </si>
  <si>
    <t>156021</t>
  </si>
  <si>
    <t>156034</t>
  </si>
  <si>
    <t>156053</t>
  </si>
  <si>
    <t>160120</t>
  </si>
  <si>
    <t>162017</t>
  </si>
  <si>
    <t>162018</t>
  </si>
  <si>
    <t>162019</t>
  </si>
  <si>
    <t>162020</t>
  </si>
  <si>
    <t>162045</t>
  </si>
  <si>
    <t>162050</t>
  </si>
  <si>
    <t>162058</t>
  </si>
  <si>
    <t>162059</t>
  </si>
  <si>
    <t>162060</t>
  </si>
  <si>
    <t>162061</t>
  </si>
  <si>
    <t>162066</t>
  </si>
  <si>
    <t>162067</t>
  </si>
  <si>
    <t>162068</t>
  </si>
  <si>
    <t>162070</t>
  </si>
  <si>
    <t>162071</t>
  </si>
  <si>
    <t>162072</t>
  </si>
  <si>
    <t>162073</t>
  </si>
  <si>
    <t>162074</t>
  </si>
  <si>
    <t>162075</t>
  </si>
  <si>
    <t>162076</t>
  </si>
  <si>
    <t>162085</t>
  </si>
  <si>
    <t>164243</t>
  </si>
  <si>
    <t>164245</t>
  </si>
  <si>
    <t>164263</t>
  </si>
  <si>
    <t>164264</t>
  </si>
  <si>
    <t>164709</t>
  </si>
  <si>
    <t>164723</t>
  </si>
  <si>
    <t>164732</t>
  </si>
  <si>
    <t>164733</t>
  </si>
  <si>
    <t>165070</t>
  </si>
  <si>
    <t>165113</t>
  </si>
  <si>
    <t>165215</t>
  </si>
  <si>
    <t>172900</t>
  </si>
  <si>
    <t>172901</t>
  </si>
  <si>
    <t>162016-RTX</t>
  </si>
  <si>
    <t>162029-RTX</t>
  </si>
  <si>
    <t>162035-RTX</t>
  </si>
  <si>
    <t>162037-RTX</t>
  </si>
  <si>
    <t>162038-RTX</t>
  </si>
  <si>
    <t>162051-RTX</t>
  </si>
  <si>
    <t>162052-RTX</t>
  </si>
  <si>
    <t>164102-RTX</t>
  </si>
  <si>
    <t>164110-RTX</t>
  </si>
  <si>
    <t>164261-RTX</t>
  </si>
  <si>
    <t>164262-RTX</t>
  </si>
  <si>
    <t>164616-RTX</t>
  </si>
  <si>
    <t>164703-RTX</t>
  </si>
  <si>
    <t>164704-RTX</t>
  </si>
  <si>
    <t>AFVALVE1</t>
  </si>
  <si>
    <t>BZKA7V3</t>
  </si>
  <si>
    <t>CHYHBH05AV32</t>
  </si>
  <si>
    <t>CHYHBH08AV32</t>
  </si>
  <si>
    <t>DCOM-LT/IO</t>
  </si>
  <si>
    <t>DCOM-LT/MB</t>
  </si>
  <si>
    <t>EBBH11D6V</t>
  </si>
  <si>
    <t>EBBH11D9W</t>
  </si>
  <si>
    <t>EBBH16D6V</t>
  </si>
  <si>
    <t>EBBH16D9W</t>
  </si>
  <si>
    <t>EBBX11D6V</t>
  </si>
  <si>
    <t>EBBX11D9W</t>
  </si>
  <si>
    <t>EBBX16D6V</t>
  </si>
  <si>
    <t>EBBX16D9W</t>
  </si>
  <si>
    <t>EHBH04E6V</t>
  </si>
  <si>
    <t>EHBH08E6V</t>
  </si>
  <si>
    <t>EHBH08E9W</t>
  </si>
  <si>
    <t>EHBX04E6V</t>
  </si>
  <si>
    <t>EHBX08E6V</t>
  </si>
  <si>
    <t>EHBX08E9W</t>
  </si>
  <si>
    <t>EHVH04S18E6V</t>
  </si>
  <si>
    <t>EHVH04S23E6V</t>
  </si>
  <si>
    <t>EHVH08S18E6V</t>
  </si>
  <si>
    <t>EHVH08S18E9W</t>
  </si>
  <si>
    <t>EHVH08S23E6V</t>
  </si>
  <si>
    <t>EHVH08S23E9W</t>
  </si>
  <si>
    <t>EHVX04S18E3V</t>
  </si>
  <si>
    <t>EHVX04S18E6V</t>
  </si>
  <si>
    <t>EHVX04S23E3V</t>
  </si>
  <si>
    <t>EHVX04S23E6V</t>
  </si>
  <si>
    <t>EHVX08S18E6V</t>
  </si>
  <si>
    <t>EHVX08S18E9W</t>
  </si>
  <si>
    <t>EHVX08S23E6V</t>
  </si>
  <si>
    <t>EHVX08S23E9W</t>
  </si>
  <si>
    <t>EHVZ04S18E6V</t>
  </si>
  <si>
    <t>EHVZ08S18E6V</t>
  </si>
  <si>
    <t>EHVZ08S18E9W</t>
  </si>
  <si>
    <t>EHVZ08S23E6V</t>
  </si>
  <si>
    <t>EHVZ08S23E9W</t>
  </si>
  <si>
    <t>EHYKOMB33AA3</t>
  </si>
  <si>
    <t>EK2VK0</t>
  </si>
  <si>
    <t>EK3VK1</t>
  </si>
  <si>
    <t>EKBH3SD</t>
  </si>
  <si>
    <t>EKBPHTH16A</t>
  </si>
  <si>
    <t>EKBU6C</t>
  </si>
  <si>
    <t>EKBUHA6V3</t>
  </si>
  <si>
    <t>EKBUHA6W1</t>
  </si>
  <si>
    <t>EKCC9-W</t>
  </si>
  <si>
    <t>EKDIST</t>
  </si>
  <si>
    <t>EKEPHT3H</t>
  </si>
  <si>
    <t>EKEPHT5H</t>
  </si>
  <si>
    <t>EKEUR90</t>
  </si>
  <si>
    <t>EKFA</t>
  </si>
  <si>
    <t>EKFGP1284</t>
  </si>
  <si>
    <t>EKFGP1285</t>
  </si>
  <si>
    <t>EKFGP1286</t>
  </si>
  <si>
    <t>EKFGP1292</t>
  </si>
  <si>
    <t>EKFGP1293</t>
  </si>
  <si>
    <t>EKFGP1294</t>
  </si>
  <si>
    <t>EKFGP1295</t>
  </si>
  <si>
    <t>EKFGP1296</t>
  </si>
  <si>
    <t>EKFGP1297</t>
  </si>
  <si>
    <t>EKFGP1856</t>
  </si>
  <si>
    <t>EKFGP2520</t>
  </si>
  <si>
    <t>EKFGP2977</t>
  </si>
  <si>
    <t>EKFGP2978</t>
  </si>
  <si>
    <t>EKFGP4481</t>
  </si>
  <si>
    <t>EKFGP4631</t>
  </si>
  <si>
    <t>EKFGP4651</t>
  </si>
  <si>
    <t>EKFGP4652</t>
  </si>
  <si>
    <t>EKFGP4660</t>
  </si>
  <si>
    <t>EKFGP4661</t>
  </si>
  <si>
    <t>EKFGP4664</t>
  </si>
  <si>
    <t>EKFGP4667</t>
  </si>
  <si>
    <t>EKFGP4678</t>
  </si>
  <si>
    <t>EKFGP4801</t>
  </si>
  <si>
    <t>EKFGP4802</t>
  </si>
  <si>
    <t>EKFGP4810</t>
  </si>
  <si>
    <t>EKFGP4811</t>
  </si>
  <si>
    <t>EKFGP4814</t>
  </si>
  <si>
    <t>EKFGP4828</t>
  </si>
  <si>
    <t>EKFGP5197</t>
  </si>
  <si>
    <t>EKFGP5461</t>
  </si>
  <si>
    <t>EKFGP5497</t>
  </si>
  <si>
    <t>EKFGP6215</t>
  </si>
  <si>
    <t>EKFGP6316</t>
  </si>
  <si>
    <t>EKFGP6324</t>
  </si>
  <si>
    <t>EKFGP6325</t>
  </si>
  <si>
    <t>EKFGP6333</t>
  </si>
  <si>
    <t>EKFGP6337</t>
  </si>
  <si>
    <t>EKFGP6340</t>
  </si>
  <si>
    <t>EKFGP6341</t>
  </si>
  <si>
    <t>EKFGP6342</t>
  </si>
  <si>
    <t>EKFGP6344</t>
  </si>
  <si>
    <t>EKFGP6346</t>
  </si>
  <si>
    <t>EKFGP6347</t>
  </si>
  <si>
    <t>EKFGP6349</t>
  </si>
  <si>
    <t>EKFGP6353</t>
  </si>
  <si>
    <t>EKFGP6354</t>
  </si>
  <si>
    <t>EKFGP6366</t>
  </si>
  <si>
    <t>EKFGP6368</t>
  </si>
  <si>
    <t>EKFGP6837</t>
  </si>
  <si>
    <t>EKFGP6864</t>
  </si>
  <si>
    <t>EKFGP6940</t>
  </si>
  <si>
    <t>EKFGP7909</t>
  </si>
  <si>
    <t>EKFGP7910</t>
  </si>
  <si>
    <t>EKFGS0250</t>
  </si>
  <si>
    <t>EKFGS0252</t>
  </si>
  <si>
    <t>EKFGS0257</t>
  </si>
  <si>
    <t>EKFGS0518</t>
  </si>
  <si>
    <t>EKFGS0519</t>
  </si>
  <si>
    <t>EKFGS0523</t>
  </si>
  <si>
    <t>EKFGS0524</t>
  </si>
  <si>
    <t>EKFGS0525</t>
  </si>
  <si>
    <t>EKFGT6300</t>
  </si>
  <si>
    <t>EKFGT6301</t>
  </si>
  <si>
    <t>EKFGT6305</t>
  </si>
  <si>
    <t>EKFGT6306</t>
  </si>
  <si>
    <t>EKFGT6307</t>
  </si>
  <si>
    <t>EKFGW5333</t>
  </si>
  <si>
    <t>EKFGW6359</t>
  </si>
  <si>
    <t>EKHWS150D3V3</t>
  </si>
  <si>
    <t>EKHWS180D3V3</t>
  </si>
  <si>
    <t>EKHWS200D3V3</t>
  </si>
  <si>
    <t>EKHWS250D3V3</t>
  </si>
  <si>
    <t>EKHWS300D3V3</t>
  </si>
  <si>
    <t>EKHY075787</t>
  </si>
  <si>
    <t>EKHY090707</t>
  </si>
  <si>
    <t>EKHY090717</t>
  </si>
  <si>
    <t>EKHY093467</t>
  </si>
  <si>
    <t>EKHY3PART</t>
  </si>
  <si>
    <t>EKHYMNT1A</t>
  </si>
  <si>
    <t>EKMIKPHA</t>
  </si>
  <si>
    <t>EKMIKPOA</t>
  </si>
  <si>
    <t>EKPCB10</t>
  </si>
  <si>
    <t>EKPCBO</t>
  </si>
  <si>
    <t>EKPCCAB4</t>
  </si>
  <si>
    <t>EKRP1AHT</t>
  </si>
  <si>
    <t>EKRP1B2</t>
  </si>
  <si>
    <t>EKRP1HBA</t>
  </si>
  <si>
    <t>EKRSCPCS</t>
  </si>
  <si>
    <t>EKRSCSM</t>
  </si>
  <si>
    <t>EKRTCTRL1</t>
  </si>
  <si>
    <t>EKRTCTRL2</t>
  </si>
  <si>
    <t>EKRTETS</t>
  </si>
  <si>
    <t>EKRTRB</t>
  </si>
  <si>
    <t>EKRTWA</t>
  </si>
  <si>
    <t>EKRUBAVMC</t>
  </si>
  <si>
    <t>EKRUBAVMP</t>
  </si>
  <si>
    <t>EKRUBPAD</t>
  </si>
  <si>
    <t>EKRUCBL1</t>
  </si>
  <si>
    <t>EKRUCBL7</t>
  </si>
  <si>
    <t>EKSCSGW</t>
  </si>
  <si>
    <t>EKSRCAP</t>
  </si>
  <si>
    <t>EKSRCP</t>
  </si>
  <si>
    <t>EKSRCRP</t>
  </si>
  <si>
    <t>EKSRDS2A</t>
  </si>
  <si>
    <t>EKSRPS4A</t>
  </si>
  <si>
    <t>EKTH2</t>
  </si>
  <si>
    <t>EKVK1A</t>
  </si>
  <si>
    <t>EKVK2A</t>
  </si>
  <si>
    <t>EKVK3A</t>
  </si>
  <si>
    <t>ERGA04EV</t>
  </si>
  <si>
    <t>ERGA06EVH</t>
  </si>
  <si>
    <t>ERGA08EVH7</t>
  </si>
  <si>
    <t>ERLA11DV3</t>
  </si>
  <si>
    <t>ERLA11DW1</t>
  </si>
  <si>
    <t>ERLA14DV3</t>
  </si>
  <si>
    <t>ERLA14DW1</t>
  </si>
  <si>
    <t>ERLA16DV37</t>
  </si>
  <si>
    <t>ERLA16DW17</t>
  </si>
  <si>
    <t>K.ELECMETV</t>
  </si>
  <si>
    <t>K.ELECMETW</t>
  </si>
  <si>
    <t>K.HOSE500</t>
  </si>
  <si>
    <t>KGSFILL2</t>
  </si>
  <si>
    <t>RTD-LT/CA</t>
  </si>
  <si>
    <t>ALA02DEA</t>
  </si>
  <si>
    <t>ALA02EDA</t>
  </si>
  <si>
    <t>ALA02FXB</t>
  </si>
  <si>
    <t>ALA02PGA</t>
  </si>
  <si>
    <t>ALA02RCA</t>
  </si>
  <si>
    <t>ALA02RLA</t>
  </si>
  <si>
    <t>ALA03DEA</t>
  </si>
  <si>
    <t>ALA03EDA</t>
  </si>
  <si>
    <t>ALA03FXB</t>
  </si>
  <si>
    <t>ALA03RCA</t>
  </si>
  <si>
    <t>ALA03RLA</t>
  </si>
  <si>
    <t>ALA05DEA</t>
  </si>
  <si>
    <t>ALA05EDA</t>
  </si>
  <si>
    <t>ALA05FXB</t>
  </si>
  <si>
    <t>ALA05RCA</t>
  </si>
  <si>
    <t>ALA05RLA</t>
  </si>
  <si>
    <t>ALA07DEA</t>
  </si>
  <si>
    <t>ALA07EDA</t>
  </si>
  <si>
    <t>ALA07FXB</t>
  </si>
  <si>
    <t>ALA07RLA</t>
  </si>
  <si>
    <t>ALB02LCM</t>
  </si>
  <si>
    <t>ALB02LCMW</t>
  </si>
  <si>
    <t>ALB02LCS</t>
  </si>
  <si>
    <t>ALB02RCM</t>
  </si>
  <si>
    <t>ALB02RCMW</t>
  </si>
  <si>
    <t>ALB02RCS</t>
  </si>
  <si>
    <t>ALB03LCM</t>
  </si>
  <si>
    <t>ALB03LCMW</t>
  </si>
  <si>
    <t>ALB03LCS</t>
  </si>
  <si>
    <t>ALB03RCM</t>
  </si>
  <si>
    <t>ALB03RCMW</t>
  </si>
  <si>
    <t>ALB03RCS</t>
  </si>
  <si>
    <t>ALB04LCM</t>
  </si>
  <si>
    <t>ALB04LCMW</t>
  </si>
  <si>
    <t>ALB04LCS</t>
  </si>
  <si>
    <t>ALB04RCM</t>
  </si>
  <si>
    <t>ALB04RCMW</t>
  </si>
  <si>
    <t>ALB04RCS</t>
  </si>
  <si>
    <t>ALB05LCM</t>
  </si>
  <si>
    <t>ALB05LCMW</t>
  </si>
  <si>
    <t>ALB05LCS</t>
  </si>
  <si>
    <t>ALB05RCM</t>
  </si>
  <si>
    <t>ALB05RCMW</t>
  </si>
  <si>
    <t>ALB05RCS</t>
  </si>
  <si>
    <t>ALB06LCM</t>
  </si>
  <si>
    <t>ALB06LCMW</t>
  </si>
  <si>
    <t>ALB06LCS</t>
  </si>
  <si>
    <t>ALB06RCM</t>
  </si>
  <si>
    <t>ALB06RCMW</t>
  </si>
  <si>
    <t>ALB06RCS</t>
  </si>
  <si>
    <t>ALB07LCM</t>
  </si>
  <si>
    <t>ALB07LCMW</t>
  </si>
  <si>
    <t>ALB07LCS</t>
  </si>
  <si>
    <t>ALB07RCM</t>
  </si>
  <si>
    <t>ALB07RCMW</t>
  </si>
  <si>
    <t>ALB07RCS</t>
  </si>
  <si>
    <t>ALC00822A</t>
  </si>
  <si>
    <t>ALC00895A</t>
  </si>
  <si>
    <t>ALC00902A</t>
  </si>
  <si>
    <t>ALC00908A</t>
  </si>
  <si>
    <t>ALC00955A</t>
  </si>
  <si>
    <t>ALD02CWSA</t>
  </si>
  <si>
    <t>ALD02HEFA</t>
  </si>
  <si>
    <t>ALD02HEFB</t>
  </si>
  <si>
    <t>ALD02HESA</t>
  </si>
  <si>
    <t>ALD02HWUA</t>
  </si>
  <si>
    <t>ALD03CWSA</t>
  </si>
  <si>
    <t>ALD03HEFA</t>
  </si>
  <si>
    <t>ALD03HEFB</t>
  </si>
  <si>
    <t>ALD03HESA</t>
  </si>
  <si>
    <t>ALD03HWUA</t>
  </si>
  <si>
    <t>ALD05CDSA</t>
  </si>
  <si>
    <t>ALD05CWSA</t>
  </si>
  <si>
    <t>ALD05HEFA</t>
  </si>
  <si>
    <t>ALD05HEFB</t>
  </si>
  <si>
    <t>ALD05HESA</t>
  </si>
  <si>
    <t>ALD05HWUA</t>
  </si>
  <si>
    <t>ALD07CDSA</t>
  </si>
  <si>
    <t>ALD07CWSA</t>
  </si>
  <si>
    <t>ALD07HEFA</t>
  </si>
  <si>
    <t>ALD07HEFB</t>
  </si>
  <si>
    <t>ALD07HESA</t>
  </si>
  <si>
    <t>ALD07HWUA</t>
  </si>
  <si>
    <t>ALE00AMVA</t>
  </si>
  <si>
    <t>ALE00FSUA</t>
  </si>
  <si>
    <t>ALF02F7A</t>
  </si>
  <si>
    <t>ALF02F9A</t>
  </si>
  <si>
    <t>ALF02G4A</t>
  </si>
  <si>
    <t>ALF02M5A</t>
  </si>
  <si>
    <t>ALF03F7A</t>
  </si>
  <si>
    <t>ALF03F9A</t>
  </si>
  <si>
    <t>ALF03G4A</t>
  </si>
  <si>
    <t>ALF03M5A</t>
  </si>
  <si>
    <t>ALF05F7A</t>
  </si>
  <si>
    <t>ALF05F9A</t>
  </si>
  <si>
    <t>ALF05G4A</t>
  </si>
  <si>
    <t>ALF05M5A</t>
  </si>
  <si>
    <t>ALF07F7A</t>
  </si>
  <si>
    <t>ALF07F9A</t>
  </si>
  <si>
    <t>ALF07G4A</t>
  </si>
  <si>
    <t>ALF07M5A</t>
  </si>
  <si>
    <t>ALP00COA</t>
  </si>
  <si>
    <t>ALP00HUA</t>
  </si>
  <si>
    <t>ALP00TEA</t>
  </si>
  <si>
    <t>ALS0290A</t>
  </si>
  <si>
    <t>ALS0390A</t>
  </si>
  <si>
    <t>ALS0590A</t>
  </si>
  <si>
    <t>ALS0790A</t>
  </si>
  <si>
    <t>ALV02CW2A</t>
  </si>
  <si>
    <t>ALV02CW3A</t>
  </si>
  <si>
    <t>ALV03CW2A</t>
  </si>
  <si>
    <t>ALV03CW3A</t>
  </si>
  <si>
    <t>ALV05CW2A</t>
  </si>
  <si>
    <t>ALV05CW3A</t>
  </si>
  <si>
    <t>ALV07CW2A</t>
  </si>
  <si>
    <t>ALV07CW3A</t>
  </si>
  <si>
    <t>ARA00CAA</t>
  </si>
  <si>
    <t>ARA01DEA</t>
  </si>
  <si>
    <t>ARA01EKA</t>
  </si>
  <si>
    <t>ARA01RSA</t>
  </si>
  <si>
    <t>ARA02DEA</t>
  </si>
  <si>
    <t>ARA02EDA</t>
  </si>
  <si>
    <t>ARA02EKA</t>
  </si>
  <si>
    <t>ARA02FXB</t>
  </si>
  <si>
    <t>ARA02RCA</t>
  </si>
  <si>
    <t>ARA02RSA</t>
  </si>
  <si>
    <t>ARA03DEA</t>
  </si>
  <si>
    <t>ARA03EKA</t>
  </si>
  <si>
    <t>ARA03RSA</t>
  </si>
  <si>
    <t>ARA04DEA</t>
  </si>
  <si>
    <t>ARA04EDA</t>
  </si>
  <si>
    <t>ARA04EKA</t>
  </si>
  <si>
    <t>ARA04FXB</t>
  </si>
  <si>
    <t>ARA04RCA</t>
  </si>
  <si>
    <t>ARA04RSA</t>
  </si>
  <si>
    <t>ARA05DEA</t>
  </si>
  <si>
    <t>ARA05EKA</t>
  </si>
  <si>
    <t>ARA05RSA</t>
  </si>
  <si>
    <t>ARA06DEA</t>
  </si>
  <si>
    <t>ARA06EDA</t>
  </si>
  <si>
    <t>ARA06EKA</t>
  </si>
  <si>
    <t>ARA06FXB</t>
  </si>
  <si>
    <t>ARA06RCA</t>
  </si>
  <si>
    <t>ARA06RSA</t>
  </si>
  <si>
    <t>ARA07DEA</t>
  </si>
  <si>
    <t>ARA07EDA</t>
  </si>
  <si>
    <t>ARA07EKA</t>
  </si>
  <si>
    <t>ARA07FXB</t>
  </si>
  <si>
    <t>ARA07RCA</t>
  </si>
  <si>
    <t>ARA07RSA</t>
  </si>
  <si>
    <t>ARB01LAM</t>
  </si>
  <si>
    <t>ARB01LAMNS</t>
  </si>
  <si>
    <t>ARB01RAM</t>
  </si>
  <si>
    <t>ARB01RAMNS</t>
  </si>
  <si>
    <t>ARB02LAM</t>
  </si>
  <si>
    <t>ARB02LAMNS</t>
  </si>
  <si>
    <t>ARB02RAM</t>
  </si>
  <si>
    <t>ARB02RAMNS</t>
  </si>
  <si>
    <t>ARB03LAM</t>
  </si>
  <si>
    <t>ARB03LAMNS</t>
  </si>
  <si>
    <t>ARB03RAM</t>
  </si>
  <si>
    <t>ARB03RAMNS</t>
  </si>
  <si>
    <t>ARB04LAM</t>
  </si>
  <si>
    <t>ARB04LAMNS</t>
  </si>
  <si>
    <t>ARB04RAM</t>
  </si>
  <si>
    <t>ARB04RAMNS</t>
  </si>
  <si>
    <t>ARB05LAM</t>
  </si>
  <si>
    <t>ARB05LAMNS</t>
  </si>
  <si>
    <t>ARB05RAM</t>
  </si>
  <si>
    <t>ARB05RAMNS</t>
  </si>
  <si>
    <t>ARB06LAM</t>
  </si>
  <si>
    <t>ARB06LAMNS</t>
  </si>
  <si>
    <t>ARB06RAM</t>
  </si>
  <si>
    <t>ARB06RAMNS</t>
  </si>
  <si>
    <t>ARB07LAM</t>
  </si>
  <si>
    <t>ARB07LAMNS</t>
  </si>
  <si>
    <t>ARB07RAM</t>
  </si>
  <si>
    <t>ARB07RAMNS</t>
  </si>
  <si>
    <t>ARD01HEUA</t>
  </si>
  <si>
    <t>ARD01UWSAL</t>
  </si>
  <si>
    <t>ARD01UWSAR</t>
  </si>
  <si>
    <t>ARD02HEUA</t>
  </si>
  <si>
    <t>ARD02HWUA</t>
  </si>
  <si>
    <t>ARD02UWSAL</t>
  </si>
  <si>
    <t>ARD02UWSAR</t>
  </si>
  <si>
    <t>ARD03HEUA</t>
  </si>
  <si>
    <t>ARD03UDSAL</t>
  </si>
  <si>
    <t>ARD03UDSAR</t>
  </si>
  <si>
    <t>ARD03UWSAL</t>
  </si>
  <si>
    <t>ARD03UWSAR</t>
  </si>
  <si>
    <t>ARD04HEUA</t>
  </si>
  <si>
    <t>ARD04HWUA</t>
  </si>
  <si>
    <t>ARD04UDSAL</t>
  </si>
  <si>
    <t>ARD04UDSAR</t>
  </si>
  <si>
    <t>ARD04UWSAL</t>
  </si>
  <si>
    <t>ARD04UWSAR</t>
  </si>
  <si>
    <t>ARD05HEUA</t>
  </si>
  <si>
    <t>ARD05UDSAL</t>
  </si>
  <si>
    <t>ARD05UDSAR</t>
  </si>
  <si>
    <t>ARD05UWSAL</t>
  </si>
  <si>
    <t>ARD05UWSAR</t>
  </si>
  <si>
    <t>ARD06HEUA</t>
  </si>
  <si>
    <t>ARD06HWUA</t>
  </si>
  <si>
    <t>ARD06UDSAL</t>
  </si>
  <si>
    <t>ARD06UDSAR</t>
  </si>
  <si>
    <t>ARD06UWSAL</t>
  </si>
  <si>
    <t>ARD06UWSAR</t>
  </si>
  <si>
    <t>ARD07HEUA</t>
  </si>
  <si>
    <t>ARD07HWUA</t>
  </si>
  <si>
    <t>ARD07UDSAL</t>
  </si>
  <si>
    <t>ARD07UDSAR</t>
  </si>
  <si>
    <t>ARD07UWSAL</t>
  </si>
  <si>
    <t>ARD07UWSAR</t>
  </si>
  <si>
    <t>ARF01F7A</t>
  </si>
  <si>
    <t>ARF01F7B</t>
  </si>
  <si>
    <t>ARF01F9B</t>
  </si>
  <si>
    <t>ARF01G4A</t>
  </si>
  <si>
    <t>ARF01M5A</t>
  </si>
  <si>
    <t>ARF02F7A</t>
  </si>
  <si>
    <t>ARF02F7B</t>
  </si>
  <si>
    <t>ARF02F9B</t>
  </si>
  <si>
    <t>ARF02G4A</t>
  </si>
  <si>
    <t>ARF02M5A</t>
  </si>
  <si>
    <t>ARF03F7A</t>
  </si>
  <si>
    <t>ARF03F7B</t>
  </si>
  <si>
    <t>ARF03F9B</t>
  </si>
  <si>
    <t>ARF03G4A</t>
  </si>
  <si>
    <t>ARF03M5A</t>
  </si>
  <si>
    <t>ARF04F7A</t>
  </si>
  <si>
    <t>ARF04F7B</t>
  </si>
  <si>
    <t>ARF04F9B</t>
  </si>
  <si>
    <t>ARF04G4A</t>
  </si>
  <si>
    <t>ARF04M5A</t>
  </si>
  <si>
    <t>ARF05F7A</t>
  </si>
  <si>
    <t>ARF05F7B</t>
  </si>
  <si>
    <t>ARF05F9B</t>
  </si>
  <si>
    <t>ARF05G4A</t>
  </si>
  <si>
    <t>ARF05M5A</t>
  </si>
  <si>
    <t>ARF06F7A</t>
  </si>
  <si>
    <t>ARF06F7B</t>
  </si>
  <si>
    <t>ARF06F9B</t>
  </si>
  <si>
    <t>ARF06G4A</t>
  </si>
  <si>
    <t>ARF06M5A</t>
  </si>
  <si>
    <t>ARF07F7A</t>
  </si>
  <si>
    <t>ARF07F7B</t>
  </si>
  <si>
    <t>ARF07F9B</t>
  </si>
  <si>
    <t>ARF07G4A</t>
  </si>
  <si>
    <t>ARF07M5A</t>
  </si>
  <si>
    <t>ARS0290A</t>
  </si>
  <si>
    <t>ARS0490A</t>
  </si>
  <si>
    <t>ARS0690A</t>
  </si>
  <si>
    <t>ARS0790A</t>
  </si>
  <si>
    <t>ATA03EDA</t>
  </si>
  <si>
    <t>ATA04EDA</t>
  </si>
  <si>
    <t>ATA05EDA</t>
  </si>
  <si>
    <t>ATA05MDA</t>
  </si>
  <si>
    <t>ATA06EDA</t>
  </si>
  <si>
    <t>ATA06MDA</t>
  </si>
  <si>
    <t>ATA07EDA</t>
  </si>
  <si>
    <t>ATA07MDA</t>
  </si>
  <si>
    <t>ATB03LBM</t>
  </si>
  <si>
    <t>ATB03LBS</t>
  </si>
  <si>
    <t>ATB03RBM</t>
  </si>
  <si>
    <t>ATB03RBS</t>
  </si>
  <si>
    <t>ATB04LBM</t>
  </si>
  <si>
    <t>ATB04LBS</t>
  </si>
  <si>
    <t>ATB04RBM</t>
  </si>
  <si>
    <t>ATB04RBS</t>
  </si>
  <si>
    <t>ATB15LBM</t>
  </si>
  <si>
    <t>ATB15LBS</t>
  </si>
  <si>
    <t>ATB15RBM</t>
  </si>
  <si>
    <t>ATB15RBS</t>
  </si>
  <si>
    <t>ATB16LBM</t>
  </si>
  <si>
    <t>ATB16LBS</t>
  </si>
  <si>
    <t>ATB16RBM</t>
  </si>
  <si>
    <t>ATB16RBS</t>
  </si>
  <si>
    <t>ATB17LBM</t>
  </si>
  <si>
    <t>ATB17LBS</t>
  </si>
  <si>
    <t>ATB17RBM</t>
  </si>
  <si>
    <t>ATB17RBS</t>
  </si>
  <si>
    <t>ATB25LBM</t>
  </si>
  <si>
    <t>ATB25LBS</t>
  </si>
  <si>
    <t>ATB25RBM</t>
  </si>
  <si>
    <t>ATB25RBS</t>
  </si>
  <si>
    <t>ATB26LBM</t>
  </si>
  <si>
    <t>ATB26LBS</t>
  </si>
  <si>
    <t>ATB26RBM</t>
  </si>
  <si>
    <t>ATB26RBS</t>
  </si>
  <si>
    <t>ATB27LBM</t>
  </si>
  <si>
    <t>ATB27LBS</t>
  </si>
  <si>
    <t>ATB27RBM</t>
  </si>
  <si>
    <t>ATB27RBS</t>
  </si>
  <si>
    <t>ATB36LBM</t>
  </si>
  <si>
    <t>ATB36LBS</t>
  </si>
  <si>
    <t>ATB36RBM</t>
  </si>
  <si>
    <t>ATB36RBS</t>
  </si>
  <si>
    <t>ATB37LBM</t>
  </si>
  <si>
    <t>ATB37LBS</t>
  </si>
  <si>
    <t>ATB37RBM</t>
  </si>
  <si>
    <t>ATB37RBS</t>
  </si>
  <si>
    <t>ATD03HEFAU</t>
  </si>
  <si>
    <t>ATD03HEFBU</t>
  </si>
  <si>
    <t>ATD03HESAU</t>
  </si>
  <si>
    <t>ATD03HWFAU</t>
  </si>
  <si>
    <t>ATD03HWSAL</t>
  </si>
  <si>
    <t>ATD03UDSAL</t>
  </si>
  <si>
    <t>ATD03UDSAR</t>
  </si>
  <si>
    <t>ATD03UWSAL</t>
  </si>
  <si>
    <t>ATD03UWSAR</t>
  </si>
  <si>
    <t>ATD04HEFAU</t>
  </si>
  <si>
    <t>ATD04HEFBU</t>
  </si>
  <si>
    <t>ATD04HESAU</t>
  </si>
  <si>
    <t>ATD04HWFAU</t>
  </si>
  <si>
    <t>ATD04HWSAL</t>
  </si>
  <si>
    <t>ATD04HWSAR</t>
  </si>
  <si>
    <t>ATD04UDSAL</t>
  </si>
  <si>
    <t>ATD04UDSAR</t>
  </si>
  <si>
    <t>ATD04UDSBL</t>
  </si>
  <si>
    <t>ATD04UDSBR</t>
  </si>
  <si>
    <t>ATD04UWSAL</t>
  </si>
  <si>
    <t>ATD04UWSAR</t>
  </si>
  <si>
    <t>ATD05HEFAU</t>
  </si>
  <si>
    <t>ATD05HEFBU</t>
  </si>
  <si>
    <t>ATD05HESAU</t>
  </si>
  <si>
    <t>ATD05HWFAU</t>
  </si>
  <si>
    <t>ATD05HWSAL</t>
  </si>
  <si>
    <t>ATD05HWSAR</t>
  </si>
  <si>
    <t>ATD05UDSAL</t>
  </si>
  <si>
    <t>ATD05UDSAR</t>
  </si>
  <si>
    <t>ATD05UDSBL</t>
  </si>
  <si>
    <t>ATD05UDSBR</t>
  </si>
  <si>
    <t>ATD05UWSAL</t>
  </si>
  <si>
    <t>ATD05UWSAR</t>
  </si>
  <si>
    <t>ATD06HEFAU</t>
  </si>
  <si>
    <t>ATD06HEFBU</t>
  </si>
  <si>
    <t>ATD06HESAU</t>
  </si>
  <si>
    <t>ATD06HWFAU</t>
  </si>
  <si>
    <t>ATD06HWSAL</t>
  </si>
  <si>
    <t>ATD06HWSAR</t>
  </si>
  <si>
    <t>ATD06UDSAL</t>
  </si>
  <si>
    <t>ATD06UDSAR</t>
  </si>
  <si>
    <t>ATD06UDSBL</t>
  </si>
  <si>
    <t>ATD06UDSBR</t>
  </si>
  <si>
    <t>ATD06UWSAL</t>
  </si>
  <si>
    <t>ATD06UWSAR</t>
  </si>
  <si>
    <t>ATD07HEFAU</t>
  </si>
  <si>
    <t>ATD07HEFBU</t>
  </si>
  <si>
    <t>ATD07HESAU</t>
  </si>
  <si>
    <t>ATD07HWFAU</t>
  </si>
  <si>
    <t>ATD07HWSAL</t>
  </si>
  <si>
    <t>ATD07HWSAR</t>
  </si>
  <si>
    <t>ATD07UDSAL</t>
  </si>
  <si>
    <t>ATD07UDSAR</t>
  </si>
  <si>
    <t>ATD07UDSBL</t>
  </si>
  <si>
    <t>ATD07UDSBR</t>
  </si>
  <si>
    <t>ATD07UWSAL</t>
  </si>
  <si>
    <t>ATD07UWSAR</t>
  </si>
  <si>
    <t>ATE00AMVA</t>
  </si>
  <si>
    <t>ATE00DPUA</t>
  </si>
  <si>
    <t>ATE00FSUA</t>
  </si>
  <si>
    <t>ATF03F7A</t>
  </si>
  <si>
    <t>ATF03F9A</t>
  </si>
  <si>
    <t>ATF03G4A</t>
  </si>
  <si>
    <t>ATF03M5A</t>
  </si>
  <si>
    <t>ATF04F7A</t>
  </si>
  <si>
    <t>ATF04F9A</t>
  </si>
  <si>
    <t>ATF04G4A</t>
  </si>
  <si>
    <t>ATF04M5A</t>
  </si>
  <si>
    <t>ATF05F7A</t>
  </si>
  <si>
    <t>ATF05F9A</t>
  </si>
  <si>
    <t>ATF05G4A</t>
  </si>
  <si>
    <t>ATF05M5A</t>
  </si>
  <si>
    <t>ATF06F7A</t>
  </si>
  <si>
    <t>ATF06F9A</t>
  </si>
  <si>
    <t>ATF06G4A</t>
  </si>
  <si>
    <t>ATF06M5A</t>
  </si>
  <si>
    <t>ATF07F7A</t>
  </si>
  <si>
    <t>ATF07F9A</t>
  </si>
  <si>
    <t>ATF07G4A</t>
  </si>
  <si>
    <t>ATF07M5A</t>
  </si>
  <si>
    <t>ATS0360A</t>
  </si>
  <si>
    <t>ATS0460A</t>
  </si>
  <si>
    <t>ATS0560A</t>
  </si>
  <si>
    <t>ATS0660A</t>
  </si>
  <si>
    <t>ATS0760A</t>
  </si>
  <si>
    <t>ATV03CW2A</t>
  </si>
  <si>
    <t>ATV03CW3A</t>
  </si>
  <si>
    <t>ATV04CW2A</t>
  </si>
  <si>
    <t>ATV04CW3A</t>
  </si>
  <si>
    <t>ATV05CW2A</t>
  </si>
  <si>
    <t>ATV05CW3A</t>
  </si>
  <si>
    <t>ATV06CW2A</t>
  </si>
  <si>
    <t>ATV06CW3A</t>
  </si>
  <si>
    <t>ATV07CW2A</t>
  </si>
  <si>
    <t>ATV07CW3A</t>
  </si>
  <si>
    <t>AUC00BACA</t>
  </si>
  <si>
    <t>AUC00MODA</t>
  </si>
  <si>
    <t>AUC00RTPA</t>
  </si>
  <si>
    <t>AUC00RTSA</t>
  </si>
  <si>
    <t>AUE00APCA</t>
  </si>
  <si>
    <t>AUE00ASDA</t>
  </si>
  <si>
    <t>AUE00PTUA</t>
  </si>
  <si>
    <t>AVA25SGA</t>
  </si>
  <si>
    <t>AVA25TSA</t>
  </si>
  <si>
    <t>AVB25LBBD</t>
  </si>
  <si>
    <t>AVB25RBBD</t>
  </si>
  <si>
    <t>-</t>
  </si>
  <si>
    <t xml:space="preserve">Ціни дійсні з 13.04.2026 і діють до додаткового повідомлення в наступні періоди.  </t>
  </si>
  <si>
    <t>Офіційний дистриб'ютор Daikin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</si>
</sst>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грн.&quot;"/>
    <numFmt numFmtId="165" formatCode="0.0"/>
  </numFmts>
  <fonts count="44">
    <font>
      <sz val="11"/>
      <color theme="1"/>
      <name val="Calibri"/>
      <family val="2"/>
      <charset val="204"/>
      <scheme val="minor"/>
    </font>
    <font>
      <sz val="10"/>
      <name val="FranklinGothicBookC"/>
      <family val="5"/>
      <charset val="204"/>
    </font>
    <font>
      <sz val="8"/>
      <name val="FranklinGothicBookC"/>
      <family val="5"/>
      <charset val="204"/>
    </font>
    <font>
      <b/>
      <sz val="12"/>
      <name val="FranklinGothicBookC"/>
      <family val="5"/>
      <charset val="204"/>
    </font>
    <font>
      <b/>
      <sz val="9"/>
      <name val="FranklinGothicBookC"/>
      <family val="5"/>
      <charset val="204"/>
    </font>
    <font>
      <b/>
      <sz val="12"/>
      <name val="Arial"/>
      <family val="2"/>
    </font>
    <font>
      <sz val="10"/>
      <name val="Arial"/>
      <family val="2"/>
    </font>
    <font>
      <b/>
      <i/>
      <sz val="8"/>
      <color indexed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sz val="10"/>
      <color indexed="8"/>
      <name val="MS Sans Serif"/>
      <family val="2"/>
      <charset val="204"/>
    </font>
    <font>
      <b/>
      <sz val="10"/>
      <name val="Arial"/>
      <family val="2"/>
    </font>
    <font>
      <b/>
      <sz val="26"/>
      <color rgb="FF660033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color rgb="FF00B0F0"/>
      <name val="Arial"/>
      <family val="2"/>
      <charset val="204"/>
    </font>
    <font>
      <sz val="10"/>
      <color indexed="10"/>
      <name val="Arial"/>
      <family val="2"/>
      <charset val="204"/>
    </font>
    <font>
      <b/>
      <sz val="12"/>
      <name val="Arial"/>
      <family val="2"/>
      <charset val="204"/>
    </font>
    <font>
      <sz val="10"/>
      <color indexed="12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b/>
      <sz val="12"/>
      <color theme="0" tint="-0.499984740745262"/>
      <name val="Arial"/>
      <family val="2"/>
      <charset val="204"/>
    </font>
    <font>
      <i/>
      <sz val="11"/>
      <color rgb="FFFF0000"/>
      <name val="Calibri"/>
      <family val="2"/>
    </font>
    <font>
      <b/>
      <sz val="14"/>
      <color rgb="FF00B0F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b/>
      <i/>
      <sz val="8"/>
      <color rgb="FF00B0F0"/>
      <name val="Arial"/>
      <family val="2"/>
      <charset val="204"/>
    </font>
    <font>
      <b/>
      <sz val="10"/>
      <color rgb="FF00B0F0"/>
      <name val="Arial"/>
      <family val="2"/>
    </font>
    <font>
      <sz val="12"/>
      <color theme="0"/>
      <name val="Calibri"/>
      <family val="2"/>
    </font>
    <font>
      <b/>
      <sz val="11"/>
      <color theme="0"/>
      <name val="Aptos Narrow"/>
      <family val="2"/>
    </font>
    <font>
      <sz val="11"/>
      <color theme="0"/>
      <name val="Calibri"/>
      <family val="2"/>
    </font>
    <font>
      <b/>
      <i/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Aptos Narrow"/>
      <family val="2"/>
    </font>
    <font>
      <b/>
      <i/>
      <sz val="11"/>
      <color theme="0"/>
      <name val="Aptos Narrow"/>
    </font>
    <font>
      <b/>
      <sz val="11"/>
      <color theme="0"/>
      <name val="Aptos Narrow"/>
    </font>
    <font>
      <b/>
      <i/>
      <sz val="11"/>
      <color theme="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3" fillId="0" borderId="0"/>
    <xf numFmtId="0" fontId="16" fillId="0" borderId="0"/>
    <xf numFmtId="0" fontId="16" fillId="0" borderId="0"/>
    <xf numFmtId="0" fontId="24" fillId="0" borderId="0" applyNumberFormat="0" applyFill="0" applyBorder="0" applyAlignment="0" applyProtection="0"/>
    <xf numFmtId="0" fontId="16" fillId="0" borderId="0"/>
  </cellStyleXfs>
  <cellXfs count="265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4" fillId="2" borderId="0" xfId="0" applyFont="1" applyFill="1" applyBorder="1"/>
    <xf numFmtId="0" fontId="6" fillId="0" borderId="0" xfId="0" applyFont="1" applyFill="1" applyBorder="1"/>
    <xf numFmtId="0" fontId="6" fillId="2" borderId="0" xfId="0" applyFont="1" applyFill="1" applyBorder="1"/>
    <xf numFmtId="0" fontId="7" fillId="2" borderId="0" xfId="0" applyFont="1" applyFill="1" applyAlignment="1">
      <alignment horizontal="left" indent="3"/>
    </xf>
    <xf numFmtId="0" fontId="5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vertical="top" wrapText="1"/>
    </xf>
    <xf numFmtId="0" fontId="11" fillId="2" borderId="0" xfId="0" applyFont="1" applyFill="1" applyBorder="1"/>
    <xf numFmtId="0" fontId="11" fillId="2" borderId="0" xfId="0" applyFont="1" applyFill="1" applyBorder="1" applyAlignment="1">
      <alignment vertical="center"/>
    </xf>
    <xf numFmtId="0" fontId="10" fillId="0" borderId="9" xfId="1" applyFont="1" applyFill="1" applyBorder="1" applyAlignment="1">
      <alignment horizontal="left" vertical="center" indent="1"/>
    </xf>
    <xf numFmtId="0" fontId="10" fillId="0" borderId="4" xfId="1" applyFont="1" applyFill="1" applyBorder="1" applyAlignment="1">
      <alignment horizontal="left" vertical="center" indent="1"/>
    </xf>
    <xf numFmtId="0" fontId="10" fillId="0" borderId="6" xfId="0" applyFont="1" applyFill="1" applyBorder="1" applyAlignment="1">
      <alignment horizontal="left" vertical="center" indent="1"/>
    </xf>
    <xf numFmtId="0" fontId="10" fillId="0" borderId="4" xfId="0" applyFont="1" applyFill="1" applyBorder="1" applyAlignment="1">
      <alignment horizontal="left" vertical="center" indent="1"/>
    </xf>
    <xf numFmtId="0" fontId="10" fillId="0" borderId="5" xfId="0" applyFont="1" applyFill="1" applyBorder="1" applyAlignment="1">
      <alignment horizontal="left" vertical="center" indent="1"/>
    </xf>
    <xf numFmtId="0" fontId="14" fillId="0" borderId="4" xfId="0" applyFont="1" applyFill="1" applyBorder="1" applyAlignment="1">
      <alignment horizontal="left" vertical="center" indent="1"/>
    </xf>
    <xf numFmtId="0" fontId="10" fillId="0" borderId="9" xfId="0" applyFont="1" applyFill="1" applyBorder="1" applyAlignment="1">
      <alignment horizontal="left" vertical="center" indent="1"/>
    </xf>
    <xf numFmtId="0" fontId="10" fillId="0" borderId="7" xfId="0" applyFont="1" applyFill="1" applyBorder="1" applyAlignment="1">
      <alignment horizontal="left" vertical="center" indent="1"/>
    </xf>
    <xf numFmtId="0" fontId="10" fillId="0" borderId="12" xfId="0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8" fillId="0" borderId="25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 indent="1"/>
    </xf>
    <xf numFmtId="0" fontId="20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22" fillId="0" borderId="0" xfId="0" applyFont="1"/>
    <xf numFmtId="164" fontId="10" fillId="0" borderId="0" xfId="0" applyNumberFormat="1" applyFont="1" applyFill="1" applyBorder="1" applyAlignment="1">
      <alignment horizontal="center" vertical="center"/>
    </xf>
    <xf numFmtId="164" fontId="10" fillId="0" borderId="19" xfId="0" applyNumberFormat="1" applyFont="1" applyFill="1" applyBorder="1" applyAlignment="1">
      <alignment horizontal="center" vertical="center"/>
    </xf>
    <xf numFmtId="164" fontId="10" fillId="0" borderId="22" xfId="0" applyNumberFormat="1" applyFont="1" applyFill="1" applyBorder="1" applyAlignment="1">
      <alignment horizontal="center" vertical="center"/>
    </xf>
    <xf numFmtId="164" fontId="10" fillId="0" borderId="24" xfId="0" applyNumberFormat="1" applyFont="1" applyFill="1" applyBorder="1" applyAlignment="1">
      <alignment horizontal="center" vertical="center"/>
    </xf>
    <xf numFmtId="164" fontId="10" fillId="0" borderId="30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left" vertical="center" wrapText="1" indent="1"/>
    </xf>
    <xf numFmtId="0" fontId="10" fillId="0" borderId="4" xfId="0" applyFont="1" applyFill="1" applyBorder="1" applyAlignment="1">
      <alignment horizontal="left" vertical="center" wrapText="1" indent="1"/>
    </xf>
    <xf numFmtId="0" fontId="10" fillId="0" borderId="7" xfId="0" applyFont="1" applyFill="1" applyBorder="1" applyAlignment="1">
      <alignment horizontal="left" vertical="center" wrapText="1" indent="1"/>
    </xf>
    <xf numFmtId="0" fontId="10" fillId="0" borderId="5" xfId="0" applyFont="1" applyFill="1" applyBorder="1" applyAlignment="1">
      <alignment horizontal="left" vertical="center" wrapText="1" indent="1"/>
    </xf>
    <xf numFmtId="0" fontId="19" fillId="4" borderId="16" xfId="0" applyFont="1" applyFill="1" applyBorder="1" applyAlignment="1">
      <alignment horizontal="center" vertical="center" wrapText="1"/>
    </xf>
    <xf numFmtId="0" fontId="11" fillId="4" borderId="44" xfId="0" applyFont="1" applyFill="1" applyBorder="1" applyAlignment="1">
      <alignment horizontal="center" vertical="center"/>
    </xf>
    <xf numFmtId="0" fontId="10" fillId="4" borderId="44" xfId="0" applyFont="1" applyFill="1" applyBorder="1" applyAlignment="1">
      <alignment horizontal="left" vertical="center" indent="1"/>
    </xf>
    <xf numFmtId="164" fontId="10" fillId="4" borderId="44" xfId="0" applyNumberFormat="1" applyFont="1" applyFill="1" applyBorder="1" applyAlignment="1">
      <alignment horizontal="center" vertical="center"/>
    </xf>
    <xf numFmtId="164" fontId="10" fillId="4" borderId="17" xfId="0" applyNumberFormat="1" applyFont="1" applyFill="1" applyBorder="1" applyAlignment="1">
      <alignment horizontal="center" vertical="center"/>
    </xf>
    <xf numFmtId="164" fontId="10" fillId="0" borderId="36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indent="1"/>
    </xf>
    <xf numFmtId="0" fontId="10" fillId="0" borderId="5" xfId="1" applyFont="1" applyFill="1" applyBorder="1" applyAlignment="1">
      <alignment horizontal="left" vertical="center" indent="1"/>
    </xf>
    <xf numFmtId="164" fontId="10" fillId="0" borderId="27" xfId="0" applyNumberFormat="1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horizontal="left" vertical="center" indent="1"/>
    </xf>
    <xf numFmtId="0" fontId="10" fillId="0" borderId="7" xfId="1" applyFont="1" applyFill="1" applyBorder="1" applyAlignment="1">
      <alignment horizontal="left" vertical="center" indent="1"/>
    </xf>
    <xf numFmtId="0" fontId="11" fillId="0" borderId="9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4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0" fontId="11" fillId="0" borderId="5" xfId="0" applyFont="1" applyBorder="1" applyAlignment="1">
      <alignment vertical="center"/>
    </xf>
    <xf numFmtId="164" fontId="10" fillId="0" borderId="23" xfId="0" applyNumberFormat="1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/>
    </xf>
    <xf numFmtId="0" fontId="23" fillId="0" borderId="0" xfId="0" applyFont="1"/>
    <xf numFmtId="0" fontId="11" fillId="0" borderId="0" xfId="0" applyFont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26" fillId="2" borderId="0" xfId="0" applyFont="1" applyFill="1" applyAlignment="1"/>
    <xf numFmtId="164" fontId="10" fillId="0" borderId="21" xfId="0" applyNumberFormat="1" applyFont="1" applyFill="1" applyBorder="1" applyAlignment="1">
      <alignment horizontal="center" vertical="center"/>
    </xf>
    <xf numFmtId="164" fontId="10" fillId="0" borderId="28" xfId="0" applyNumberFormat="1" applyFont="1" applyFill="1" applyBorder="1" applyAlignment="1">
      <alignment horizontal="center" vertical="center"/>
    </xf>
    <xf numFmtId="164" fontId="10" fillId="0" borderId="23" xfId="0" applyNumberFormat="1" applyFont="1" applyFill="1" applyBorder="1" applyAlignment="1">
      <alignment horizontal="center" vertical="center"/>
    </xf>
    <xf numFmtId="164" fontId="10" fillId="0" borderId="26" xfId="0" applyNumberFormat="1" applyFont="1" applyFill="1" applyBorder="1" applyAlignment="1">
      <alignment horizontal="center" vertical="center"/>
    </xf>
    <xf numFmtId="164" fontId="10" fillId="0" borderId="32" xfId="0" applyNumberFormat="1" applyFont="1" applyFill="1" applyBorder="1" applyAlignment="1">
      <alignment horizontal="center" vertical="center"/>
    </xf>
    <xf numFmtId="164" fontId="10" fillId="0" borderId="28" xfId="0" applyNumberFormat="1" applyFont="1" applyFill="1" applyBorder="1" applyAlignment="1">
      <alignment horizontal="center" vertical="center"/>
    </xf>
    <xf numFmtId="164" fontId="10" fillId="0" borderId="34" xfId="0" applyNumberFormat="1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21" fillId="0" borderId="29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left" vertical="center"/>
    </xf>
    <xf numFmtId="0" fontId="11" fillId="0" borderId="22" xfId="0" applyFont="1" applyFill="1" applyBorder="1" applyAlignment="1">
      <alignment horizontal="center" vertical="center"/>
    </xf>
    <xf numFmtId="164" fontId="10" fillId="0" borderId="21" xfId="0" applyNumberFormat="1" applyFont="1" applyFill="1" applyBorder="1" applyAlignment="1">
      <alignment horizontal="center" vertical="center"/>
    </xf>
    <xf numFmtId="164" fontId="10" fillId="0" borderId="26" xfId="0" applyNumberFormat="1" applyFont="1" applyFill="1" applyBorder="1" applyAlignment="1">
      <alignment horizontal="center" vertical="center"/>
    </xf>
    <xf numFmtId="164" fontId="10" fillId="0" borderId="23" xfId="0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164" fontId="10" fillId="0" borderId="32" xfId="0" applyNumberFormat="1" applyFont="1" applyFill="1" applyBorder="1" applyAlignment="1">
      <alignment horizontal="center" vertical="center"/>
    </xf>
    <xf numFmtId="0" fontId="10" fillId="0" borderId="50" xfId="1" applyFont="1" applyFill="1" applyBorder="1" applyAlignment="1">
      <alignment horizontal="left" vertical="center" indent="1"/>
    </xf>
    <xf numFmtId="0" fontId="10" fillId="0" borderId="39" xfId="1" applyFont="1" applyFill="1" applyBorder="1" applyAlignment="1">
      <alignment horizontal="left" vertical="center" indent="1"/>
    </xf>
    <xf numFmtId="0" fontId="10" fillId="0" borderId="39" xfId="0" applyFont="1" applyFill="1" applyBorder="1" applyAlignment="1">
      <alignment horizontal="left" vertical="center" indent="1"/>
    </xf>
    <xf numFmtId="0" fontId="10" fillId="0" borderId="41" xfId="0" applyFont="1" applyFill="1" applyBorder="1" applyAlignment="1">
      <alignment horizontal="left" vertical="center" indent="1"/>
    </xf>
    <xf numFmtId="0" fontId="10" fillId="0" borderId="50" xfId="0" applyFont="1" applyFill="1" applyBorder="1" applyAlignment="1">
      <alignment horizontal="left" vertical="center" indent="1"/>
    </xf>
    <xf numFmtId="0" fontId="14" fillId="0" borderId="39" xfId="0" applyFont="1" applyFill="1" applyBorder="1" applyAlignment="1">
      <alignment horizontal="left" vertical="center" indent="1"/>
    </xf>
    <xf numFmtId="0" fontId="10" fillId="0" borderId="48" xfId="0" applyFont="1" applyFill="1" applyBorder="1" applyAlignment="1">
      <alignment horizontal="left" vertical="center" indent="1"/>
    </xf>
    <xf numFmtId="0" fontId="14" fillId="0" borderId="50" xfId="0" applyFont="1" applyFill="1" applyBorder="1" applyAlignment="1">
      <alignment horizontal="left" vertical="center" indent="1"/>
    </xf>
    <xf numFmtId="0" fontId="14" fillId="0" borderId="48" xfId="0" applyFont="1" applyFill="1" applyBorder="1" applyAlignment="1">
      <alignment horizontal="left" vertical="center" indent="1"/>
    </xf>
    <xf numFmtId="0" fontId="10" fillId="0" borderId="47" xfId="0" applyFont="1" applyFill="1" applyBorder="1" applyAlignment="1">
      <alignment horizontal="left" vertical="center" indent="1"/>
    </xf>
    <xf numFmtId="0" fontId="14" fillId="0" borderId="47" xfId="0" applyFont="1" applyFill="1" applyBorder="1" applyAlignment="1">
      <alignment horizontal="left" indent="1"/>
    </xf>
    <xf numFmtId="0" fontId="14" fillId="0" borderId="6" xfId="0" applyFont="1" applyFill="1" applyBorder="1" applyAlignment="1">
      <alignment horizontal="left" vertical="center" indent="1"/>
    </xf>
    <xf numFmtId="0" fontId="10" fillId="0" borderId="1" xfId="0" applyFont="1" applyFill="1" applyBorder="1" applyAlignment="1">
      <alignment horizontal="left" vertical="center" indent="1"/>
    </xf>
    <xf numFmtId="164" fontId="10" fillId="0" borderId="5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indent="1"/>
    </xf>
    <xf numFmtId="0" fontId="11" fillId="0" borderId="0" xfId="0" applyFont="1" applyBorder="1" applyAlignment="1">
      <alignment horizontal="center" vertical="center"/>
    </xf>
    <xf numFmtId="0" fontId="10" fillId="3" borderId="49" xfId="0" applyFont="1" applyFill="1" applyBorder="1" applyAlignment="1">
      <alignment horizontal="left" vertical="center"/>
    </xf>
    <xf numFmtId="0" fontId="27" fillId="0" borderId="0" xfId="0" applyFont="1" applyAlignment="1">
      <alignment horizontal="center"/>
    </xf>
    <xf numFmtId="0" fontId="41" fillId="0" borderId="0" xfId="0" applyFont="1" applyFill="1" applyBorder="1" applyAlignment="1">
      <alignment horizontal="center"/>
    </xf>
    <xf numFmtId="4" fontId="42" fillId="0" borderId="0" xfId="0" applyNumberFormat="1" applyFont="1" applyFill="1" applyBorder="1"/>
    <xf numFmtId="0" fontId="32" fillId="0" borderId="0" xfId="0" applyFont="1" applyFill="1" applyBorder="1"/>
    <xf numFmtId="0" fontId="33" fillId="0" borderId="0" xfId="0" applyFont="1" applyFill="1" applyBorder="1" applyAlignment="1">
      <alignment horizontal="center"/>
    </xf>
    <xf numFmtId="4" fontId="33" fillId="0" borderId="0" xfId="0" applyNumberFormat="1" applyFont="1" applyFill="1" applyBorder="1" applyAlignment="1">
      <alignment horizontal="center"/>
    </xf>
    <xf numFmtId="49" fontId="34" fillId="0" borderId="0" xfId="5" applyNumberFormat="1" applyFont="1" applyFill="1" applyBorder="1"/>
    <xf numFmtId="0" fontId="35" fillId="0" borderId="0" xfId="5" applyFont="1" applyFill="1" applyBorder="1" applyAlignment="1">
      <alignment horizontal="center"/>
    </xf>
    <xf numFmtId="4" fontId="36" fillId="0" borderId="0" xfId="5" applyNumberFormat="1" applyFont="1" applyFill="1" applyBorder="1" applyAlignment="1">
      <alignment horizontal="center"/>
    </xf>
    <xf numFmtId="49" fontId="32" fillId="0" borderId="0" xfId="0" applyNumberFormat="1" applyFont="1" applyFill="1" applyBorder="1"/>
    <xf numFmtId="49" fontId="37" fillId="0" borderId="0" xfId="5" applyNumberFormat="1" applyFont="1" applyFill="1" applyBorder="1"/>
    <xf numFmtId="0" fontId="38" fillId="0" borderId="0" xfId="5" applyFont="1" applyFill="1" applyBorder="1" applyAlignment="1">
      <alignment horizontal="center"/>
    </xf>
    <xf numFmtId="4" fontId="39" fillId="0" borderId="0" xfId="5" applyNumberFormat="1" applyFont="1" applyFill="1" applyBorder="1" applyAlignment="1">
      <alignment horizontal="center"/>
    </xf>
    <xf numFmtId="49" fontId="40" fillId="0" borderId="0" xfId="0" applyNumberFormat="1" applyFont="1" applyFill="1" applyBorder="1"/>
    <xf numFmtId="4" fontId="42" fillId="0" borderId="0" xfId="0" applyNumberFormat="1" applyFont="1" applyFill="1" applyBorder="1" applyAlignment="1">
      <alignment horizontal="center"/>
    </xf>
    <xf numFmtId="0" fontId="43" fillId="0" borderId="0" xfId="0" applyFont="1" applyFill="1" applyBorder="1" applyAlignment="1">
      <alignment horizontal="center"/>
    </xf>
    <xf numFmtId="0" fontId="29" fillId="0" borderId="0" xfId="0" applyFont="1" applyFill="1" applyBorder="1"/>
    <xf numFmtId="14" fontId="30" fillId="3" borderId="18" xfId="0" applyNumberFormat="1" applyFont="1" applyFill="1" applyBorder="1" applyAlignment="1">
      <alignment horizontal="center"/>
    </xf>
    <xf numFmtId="14" fontId="31" fillId="3" borderId="18" xfId="0" applyNumberFormat="1" applyFont="1" applyFill="1" applyBorder="1" applyAlignment="1">
      <alignment horizontal="center"/>
    </xf>
    <xf numFmtId="0" fontId="28" fillId="2" borderId="0" xfId="0" applyFont="1" applyFill="1" applyBorder="1" applyAlignment="1">
      <alignment horizontal="center" vertical="center"/>
    </xf>
    <xf numFmtId="0" fontId="11" fillId="0" borderId="39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0" fontId="11" fillId="0" borderId="40" xfId="0" applyFont="1" applyFill="1" applyBorder="1" applyAlignment="1">
      <alignment horizontal="left" vertical="center"/>
    </xf>
    <xf numFmtId="164" fontId="10" fillId="0" borderId="21" xfId="0" applyNumberFormat="1" applyFont="1" applyFill="1" applyBorder="1" applyAlignment="1">
      <alignment horizontal="center" vertical="center"/>
    </xf>
    <xf numFmtId="164" fontId="10" fillId="0" borderId="26" xfId="0" applyNumberFormat="1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64" fontId="10" fillId="0" borderId="28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top" wrapText="1"/>
    </xf>
    <xf numFmtId="0" fontId="10" fillId="3" borderId="2" xfId="0" applyFont="1" applyFill="1" applyBorder="1" applyAlignment="1">
      <alignment horizontal="center" vertical="top" wrapText="1"/>
    </xf>
    <xf numFmtId="0" fontId="10" fillId="3" borderId="45" xfId="0" applyFont="1" applyFill="1" applyBorder="1" applyAlignment="1">
      <alignment horizontal="center" vertical="top" wrapText="1"/>
    </xf>
    <xf numFmtId="0" fontId="11" fillId="0" borderId="41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42" xfId="0" applyFont="1" applyFill="1" applyBorder="1" applyAlignment="1">
      <alignment horizontal="left" vertical="center"/>
    </xf>
    <xf numFmtId="0" fontId="11" fillId="0" borderId="19" xfId="0" applyFont="1" applyFill="1" applyBorder="1" applyAlignment="1">
      <alignment horizontal="left" vertical="center"/>
    </xf>
    <xf numFmtId="0" fontId="11" fillId="0" borderId="20" xfId="0" applyFont="1" applyFill="1" applyBorder="1" applyAlignment="1">
      <alignment horizontal="left" vertical="center"/>
    </xf>
    <xf numFmtId="0" fontId="11" fillId="0" borderId="21" xfId="0" applyFont="1" applyFill="1" applyBorder="1" applyAlignment="1">
      <alignment horizontal="left" vertical="center"/>
    </xf>
    <xf numFmtId="0" fontId="11" fillId="0" borderId="36" xfId="0" applyFont="1" applyFill="1" applyBorder="1" applyAlignment="1">
      <alignment horizontal="left" vertical="center"/>
    </xf>
    <xf numFmtId="0" fontId="11" fillId="0" borderId="53" xfId="0" applyFont="1" applyFill="1" applyBorder="1" applyAlignment="1">
      <alignment horizontal="left" vertical="center"/>
    </xf>
    <xf numFmtId="0" fontId="11" fillId="0" borderId="34" xfId="0" applyFont="1" applyFill="1" applyBorder="1" applyAlignment="1">
      <alignment horizontal="left" vertical="center"/>
    </xf>
    <xf numFmtId="0" fontId="11" fillId="0" borderId="36" xfId="0" applyFont="1" applyFill="1" applyBorder="1" applyAlignment="1">
      <alignment horizontal="center" vertical="center"/>
    </xf>
    <xf numFmtId="165" fontId="11" fillId="0" borderId="33" xfId="0" applyNumberFormat="1" applyFont="1" applyFill="1" applyBorder="1" applyAlignment="1">
      <alignment horizontal="center" vertical="center"/>
    </xf>
    <xf numFmtId="165" fontId="11" fillId="0" borderId="34" xfId="0" applyNumberFormat="1" applyFont="1" applyFill="1" applyBorder="1" applyAlignment="1">
      <alignment horizontal="center" vertical="center"/>
    </xf>
    <xf numFmtId="164" fontId="10" fillId="0" borderId="23" xfId="0" applyNumberFormat="1" applyFont="1" applyFill="1" applyBorder="1" applyAlignment="1">
      <alignment horizontal="center" vertical="center"/>
    </xf>
    <xf numFmtId="164" fontId="10" fillId="0" borderId="32" xfId="0" applyNumberFormat="1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/>
    </xf>
    <xf numFmtId="165" fontId="11" fillId="0" borderId="37" xfId="0" applyNumberFormat="1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0" fillId="2" borderId="50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10" fillId="2" borderId="4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/>
    </xf>
    <xf numFmtId="165" fontId="11" fillId="0" borderId="38" xfId="0" applyNumberFormat="1" applyFont="1" applyFill="1" applyBorder="1" applyAlignment="1">
      <alignment horizontal="center" vertical="center"/>
    </xf>
    <xf numFmtId="165" fontId="11" fillId="0" borderId="35" xfId="0" applyNumberFormat="1" applyFont="1" applyFill="1" applyBorder="1" applyAlignment="1">
      <alignment horizontal="center" vertical="center"/>
    </xf>
    <xf numFmtId="165" fontId="11" fillId="0" borderId="36" xfId="0" applyNumberFormat="1" applyFont="1" applyFill="1" applyBorder="1" applyAlignment="1">
      <alignment horizontal="center" vertical="center"/>
    </xf>
    <xf numFmtId="0" fontId="10" fillId="2" borderId="48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10" fillId="2" borderId="50" xfId="0" applyFont="1" applyFill="1" applyBorder="1" applyAlignment="1">
      <alignment horizontal="center" vertical="top"/>
    </xf>
    <xf numFmtId="0" fontId="10" fillId="2" borderId="39" xfId="0" applyFont="1" applyFill="1" applyBorder="1" applyAlignment="1">
      <alignment horizontal="center" vertical="top"/>
    </xf>
    <xf numFmtId="0" fontId="10" fillId="2" borderId="41" xfId="0" applyFont="1" applyFill="1" applyBorder="1" applyAlignment="1">
      <alignment horizontal="center" vertical="top"/>
    </xf>
    <xf numFmtId="0" fontId="11" fillId="0" borderId="27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21" fillId="0" borderId="29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2" fontId="11" fillId="0" borderId="19" xfId="0" applyNumberFormat="1" applyFont="1" applyFill="1" applyBorder="1" applyAlignment="1">
      <alignment horizontal="center" vertical="center"/>
    </xf>
    <xf numFmtId="2" fontId="11" fillId="0" borderId="22" xfId="0" applyNumberFormat="1" applyFont="1" applyFill="1" applyBorder="1" applyAlignment="1">
      <alignment horizontal="center" vertical="center"/>
    </xf>
    <xf numFmtId="2" fontId="11" fillId="0" borderId="24" xfId="0" applyNumberFormat="1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2" fontId="11" fillId="0" borderId="27" xfId="0" applyNumberFormat="1" applyFont="1" applyFill="1" applyBorder="1" applyAlignment="1">
      <alignment horizontal="center" vertical="center"/>
    </xf>
    <xf numFmtId="2" fontId="11" fillId="0" borderId="30" xfId="0" applyNumberFormat="1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10" fillId="2" borderId="50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4" borderId="45" xfId="0" applyFont="1" applyFill="1" applyBorder="1" applyAlignment="1">
      <alignment horizontal="center" vertical="center" wrapText="1"/>
    </xf>
    <xf numFmtId="0" fontId="19" fillId="4" borderId="1" xfId="0" quotePrefix="1" applyFont="1" applyFill="1" applyBorder="1" applyAlignment="1">
      <alignment horizontal="center" vertical="center"/>
    </xf>
    <xf numFmtId="0" fontId="19" fillId="4" borderId="45" xfId="0" applyFont="1" applyFill="1" applyBorder="1" applyAlignment="1">
      <alignment horizontal="center" vertical="center"/>
    </xf>
    <xf numFmtId="0" fontId="19" fillId="4" borderId="1" xfId="0" quotePrefix="1" applyFont="1" applyFill="1" applyBorder="1" applyAlignment="1">
      <alignment horizontal="center" vertical="center" wrapText="1"/>
    </xf>
    <xf numFmtId="0" fontId="19" fillId="4" borderId="45" xfId="0" quotePrefix="1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top"/>
    </xf>
    <xf numFmtId="0" fontId="10" fillId="2" borderId="2" xfId="0" applyFont="1" applyFill="1" applyBorder="1" applyAlignment="1">
      <alignment horizontal="center" vertical="top"/>
    </xf>
    <xf numFmtId="0" fontId="10" fillId="2" borderId="45" xfId="0" applyFont="1" applyFill="1" applyBorder="1" applyAlignment="1">
      <alignment horizontal="center" vertical="top"/>
    </xf>
    <xf numFmtId="0" fontId="11" fillId="0" borderId="27" xfId="0" applyFont="1" applyFill="1" applyBorder="1" applyAlignment="1">
      <alignment horizontal="left" vertical="center"/>
    </xf>
    <xf numFmtId="0" fontId="11" fillId="0" borderId="43" xfId="0" applyFont="1" applyFill="1" applyBorder="1" applyAlignment="1">
      <alignment horizontal="left" vertical="center"/>
    </xf>
    <xf numFmtId="0" fontId="11" fillId="0" borderId="28" xfId="0" applyFont="1" applyFill="1" applyBorder="1" applyAlignment="1">
      <alignment horizontal="left" vertical="center"/>
    </xf>
    <xf numFmtId="0" fontId="11" fillId="0" borderId="22" xfId="0" applyFont="1" applyFill="1" applyBorder="1" applyAlignment="1">
      <alignment horizontal="left" vertical="center"/>
    </xf>
    <xf numFmtId="0" fontId="11" fillId="0" borderId="15" xfId="0" applyFont="1" applyFill="1" applyBorder="1" applyAlignment="1">
      <alignment horizontal="left" vertical="center"/>
    </xf>
    <xf numFmtId="0" fontId="11" fillId="0" borderId="23" xfId="0" applyFont="1" applyFill="1" applyBorder="1" applyAlignment="1">
      <alignment horizontal="left" vertical="center"/>
    </xf>
    <xf numFmtId="0" fontId="11" fillId="0" borderId="48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/>
    </xf>
    <xf numFmtId="0" fontId="11" fillId="0" borderId="51" xfId="0" applyFont="1" applyFill="1" applyBorder="1" applyAlignment="1">
      <alignment horizontal="left" vertical="center"/>
    </xf>
    <xf numFmtId="0" fontId="25" fillId="0" borderId="0" xfId="4" applyFont="1" applyAlignment="1">
      <alignment horizontal="left"/>
    </xf>
    <xf numFmtId="0" fontId="11" fillId="0" borderId="1" xfId="0" applyFont="1" applyFill="1" applyBorder="1" applyAlignment="1">
      <alignment horizontal="center" vertical="center"/>
    </xf>
    <xf numFmtId="0" fontId="11" fillId="0" borderId="45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4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46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39" xfId="0" applyFont="1" applyFill="1" applyBorder="1" applyAlignment="1">
      <alignment horizontal="center" vertical="center"/>
    </xf>
    <xf numFmtId="0" fontId="11" fillId="0" borderId="40" xfId="0" applyFont="1" applyFill="1" applyBorder="1" applyAlignment="1">
      <alignment horizontal="center" vertical="center"/>
    </xf>
    <xf numFmtId="0" fontId="11" fillId="0" borderId="41" xfId="0" applyFont="1" applyFill="1" applyBorder="1" applyAlignment="1">
      <alignment horizontal="center" vertical="center"/>
    </xf>
    <xf numFmtId="0" fontId="11" fillId="0" borderId="42" xfId="0" applyFont="1" applyFill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</cellXfs>
  <cellStyles count="6">
    <cellStyle name="Normal 2" xfId="5"/>
    <cellStyle name="Normal_ct2003-12" xfId="1"/>
    <cellStyle name="Гиперссылка" xfId="4" builtinId="8"/>
    <cellStyle name="Звичайний 2" xfId="2"/>
    <cellStyle name="Звичайний 3" xfId="3"/>
    <cellStyle name="Обычный" xfId="0" builtinId="0"/>
  </cellStyles>
  <dxfs count="0"/>
  <tableStyles count="0" defaultTableStyle="TableStyleMedium2" defaultPivotStyle="PivotStyleLight16"/>
  <colors>
    <mruColors>
      <color rgb="FFFF5050"/>
      <color rgb="FFDA0000"/>
      <color rgb="FFF20000"/>
      <color rgb="FFFF6600"/>
      <color rgb="FFFFFFCC"/>
      <color rgb="FF660033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4" Type="http://schemas.openxmlformats.org/officeDocument/2006/relationships/image" Target="../media/image44.emf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emf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.png"/><Relationship Id="rId18" Type="http://schemas.openxmlformats.org/officeDocument/2006/relationships/image" Target="../media/image25.png"/><Relationship Id="rId26" Type="http://schemas.openxmlformats.org/officeDocument/2006/relationships/image" Target="../media/image56.png"/><Relationship Id="rId39" Type="http://schemas.openxmlformats.org/officeDocument/2006/relationships/image" Target="../media/image34.png"/><Relationship Id="rId21" Type="http://schemas.openxmlformats.org/officeDocument/2006/relationships/image" Target="../media/image51.png"/><Relationship Id="rId34" Type="http://schemas.openxmlformats.org/officeDocument/2006/relationships/image" Target="../media/image29.png"/><Relationship Id="rId42" Type="http://schemas.openxmlformats.org/officeDocument/2006/relationships/image" Target="../media/image37.png"/><Relationship Id="rId47" Type="http://schemas.openxmlformats.org/officeDocument/2006/relationships/image" Target="../media/image42.png"/><Relationship Id="rId50" Type="http://schemas.openxmlformats.org/officeDocument/2006/relationships/image" Target="../media/image49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6" Type="http://schemas.openxmlformats.org/officeDocument/2006/relationships/image" Target="../media/image21.png"/><Relationship Id="rId29" Type="http://schemas.openxmlformats.org/officeDocument/2006/relationships/image" Target="../media/image19.jpeg"/><Relationship Id="rId11" Type="http://schemas.openxmlformats.org/officeDocument/2006/relationships/image" Target="../media/image12.png"/><Relationship Id="rId24" Type="http://schemas.openxmlformats.org/officeDocument/2006/relationships/image" Target="../media/image54.png"/><Relationship Id="rId32" Type="http://schemas.openxmlformats.org/officeDocument/2006/relationships/image" Target="../media/image20.jpeg"/><Relationship Id="rId37" Type="http://schemas.openxmlformats.org/officeDocument/2006/relationships/image" Target="../media/image32.png"/><Relationship Id="rId40" Type="http://schemas.openxmlformats.org/officeDocument/2006/relationships/image" Target="../media/image35.png"/><Relationship Id="rId45" Type="http://schemas.openxmlformats.org/officeDocument/2006/relationships/image" Target="../media/image40.png"/><Relationship Id="rId5" Type="http://schemas.openxmlformats.org/officeDocument/2006/relationships/image" Target="../media/image6.png"/><Relationship Id="rId15" Type="http://schemas.openxmlformats.org/officeDocument/2006/relationships/image" Target="../media/image17.png"/><Relationship Id="rId23" Type="http://schemas.openxmlformats.org/officeDocument/2006/relationships/image" Target="../media/image53.png"/><Relationship Id="rId28" Type="http://schemas.openxmlformats.org/officeDocument/2006/relationships/image" Target="../media/image23.png"/><Relationship Id="rId36" Type="http://schemas.openxmlformats.org/officeDocument/2006/relationships/image" Target="../media/image31.png"/><Relationship Id="rId49" Type="http://schemas.openxmlformats.org/officeDocument/2006/relationships/image" Target="../media/image1.png"/><Relationship Id="rId10" Type="http://schemas.openxmlformats.org/officeDocument/2006/relationships/image" Target="../media/image11.png"/><Relationship Id="rId19" Type="http://schemas.openxmlformats.org/officeDocument/2006/relationships/image" Target="../media/image26.png"/><Relationship Id="rId31" Type="http://schemas.openxmlformats.org/officeDocument/2006/relationships/image" Target="../media/image27.png"/><Relationship Id="rId44" Type="http://schemas.openxmlformats.org/officeDocument/2006/relationships/image" Target="../media/image39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52.png"/><Relationship Id="rId27" Type="http://schemas.openxmlformats.org/officeDocument/2006/relationships/image" Target="../media/image16.jpeg"/><Relationship Id="rId30" Type="http://schemas.openxmlformats.org/officeDocument/2006/relationships/image" Target="../media/image24.png"/><Relationship Id="rId35" Type="http://schemas.openxmlformats.org/officeDocument/2006/relationships/image" Target="../media/image30.png"/><Relationship Id="rId43" Type="http://schemas.openxmlformats.org/officeDocument/2006/relationships/image" Target="../media/image38.png"/><Relationship Id="rId48" Type="http://schemas.openxmlformats.org/officeDocument/2006/relationships/image" Target="../media/image57.png"/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12" Type="http://schemas.openxmlformats.org/officeDocument/2006/relationships/image" Target="../media/image13.png"/><Relationship Id="rId17" Type="http://schemas.openxmlformats.org/officeDocument/2006/relationships/image" Target="../media/image22.emf"/><Relationship Id="rId25" Type="http://schemas.openxmlformats.org/officeDocument/2006/relationships/image" Target="../media/image55.png"/><Relationship Id="rId33" Type="http://schemas.openxmlformats.org/officeDocument/2006/relationships/image" Target="../media/image18.png"/><Relationship Id="rId38" Type="http://schemas.openxmlformats.org/officeDocument/2006/relationships/image" Target="../media/image33.png"/><Relationship Id="rId46" Type="http://schemas.openxmlformats.org/officeDocument/2006/relationships/image" Target="../media/image41.png"/><Relationship Id="rId20" Type="http://schemas.openxmlformats.org/officeDocument/2006/relationships/image" Target="../media/image50.png"/><Relationship Id="rId41" Type="http://schemas.openxmlformats.org/officeDocument/2006/relationships/image" Target="../media/image36.png"/><Relationship Id="rId1" Type="http://schemas.openxmlformats.org/officeDocument/2006/relationships/image" Target="../media/image2.png"/><Relationship Id="rId6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0</xdr:rowOff>
    </xdr:from>
    <xdr:to>
      <xdr:col>0</xdr:col>
      <xdr:colOff>304800</xdr:colOff>
      <xdr:row>32</xdr:row>
      <xdr:rowOff>133350</xdr:rowOff>
    </xdr:to>
    <xdr:sp macro="" textlink="">
      <xdr:nvSpPr>
        <xdr:cNvPr id="2" name="AutoShape 1" descr="FTXA-AS_F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0" y="9191625"/>
          <a:ext cx="3048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31</xdr:row>
      <xdr:rowOff>0</xdr:rowOff>
    </xdr:from>
    <xdr:ext cx="304800" cy="304800"/>
    <xdr:sp macro="" textlink="">
      <xdr:nvSpPr>
        <xdr:cNvPr id="3" name="AutoShape 1" descr="FTXA-AS_F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19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304800" cy="304800"/>
    <xdr:sp macro="" textlink="">
      <xdr:nvSpPr>
        <xdr:cNvPr id="4" name="AutoShape 1" descr="FTXA-AS_F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696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304800" cy="304800"/>
    <xdr:sp macro="" textlink="">
      <xdr:nvSpPr>
        <xdr:cNvPr id="5" name="AutoShape 1" descr="FTXA-AS_F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696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133350</xdr:colOff>
      <xdr:row>0</xdr:row>
      <xdr:rowOff>95250</xdr:rowOff>
    </xdr:from>
    <xdr:ext cx="2400300" cy="485775"/>
    <xdr:pic>
      <xdr:nvPicPr>
        <xdr:cNvPr id="6" name="image3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95250"/>
          <a:ext cx="2400300" cy="4857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228599</xdr:colOff>
      <xdr:row>7</xdr:row>
      <xdr:rowOff>295275</xdr:rowOff>
    </xdr:from>
    <xdr:to>
      <xdr:col>0</xdr:col>
      <xdr:colOff>2599969</xdr:colOff>
      <xdr:row>13</xdr:row>
      <xdr:rowOff>228600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599" y="2676525"/>
          <a:ext cx="2371370" cy="1905000"/>
        </a:xfrm>
        <a:prstGeom prst="rect">
          <a:avLst/>
        </a:prstGeom>
      </xdr:spPr>
    </xdr:pic>
    <xdr:clientData/>
  </xdr:twoCellAnchor>
  <xdr:oneCellAnchor>
    <xdr:from>
      <xdr:col>0</xdr:col>
      <xdr:colOff>800099</xdr:colOff>
      <xdr:row>3</xdr:row>
      <xdr:rowOff>57151</xdr:rowOff>
    </xdr:from>
    <xdr:ext cx="1019176" cy="40005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00099" y="1209676"/>
          <a:ext cx="1019176" cy="4000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95250</xdr:colOff>
      <xdr:row>4</xdr:row>
      <xdr:rowOff>85725</xdr:rowOff>
    </xdr:from>
    <xdr:to>
      <xdr:col>0</xdr:col>
      <xdr:colOff>2724150</xdr:colOff>
      <xdr:row>4</xdr:row>
      <xdr:rowOff>381772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0" y="1704975"/>
          <a:ext cx="2628900" cy="296047"/>
        </a:xfrm>
        <a:prstGeom prst="rect">
          <a:avLst/>
        </a:prstGeom>
      </xdr:spPr>
    </xdr:pic>
    <xdr:clientData/>
  </xdr:twoCellAnchor>
  <xdr:twoCellAnchor editAs="oneCell">
    <xdr:from>
      <xdr:col>0</xdr:col>
      <xdr:colOff>434622</xdr:colOff>
      <xdr:row>15</xdr:row>
      <xdr:rowOff>190500</xdr:rowOff>
    </xdr:from>
    <xdr:to>
      <xdr:col>0</xdr:col>
      <xdr:colOff>2156776</xdr:colOff>
      <xdr:row>19</xdr:row>
      <xdr:rowOff>228599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4622" y="5419725"/>
          <a:ext cx="1722154" cy="1028699"/>
        </a:xfrm>
        <a:prstGeom prst="rect">
          <a:avLst/>
        </a:prstGeom>
      </xdr:spPr>
    </xdr:pic>
    <xdr:clientData/>
  </xdr:twoCellAnchor>
  <xdr:twoCellAnchor editAs="oneCell">
    <xdr:from>
      <xdr:col>0</xdr:col>
      <xdr:colOff>638175</xdr:colOff>
      <xdr:row>14</xdr:row>
      <xdr:rowOff>95250</xdr:rowOff>
    </xdr:from>
    <xdr:to>
      <xdr:col>0</xdr:col>
      <xdr:colOff>1819127</xdr:colOff>
      <xdr:row>15</xdr:row>
      <xdr:rowOff>161886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38175" y="5076825"/>
          <a:ext cx="1180952" cy="3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19</xdr:row>
      <xdr:rowOff>180975</xdr:rowOff>
    </xdr:from>
    <xdr:to>
      <xdr:col>0</xdr:col>
      <xdr:colOff>2219100</xdr:colOff>
      <xdr:row>24</xdr:row>
      <xdr:rowOff>95106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19100" y="6400800"/>
          <a:ext cx="1800000" cy="11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24</xdr:row>
      <xdr:rowOff>28575</xdr:rowOff>
    </xdr:from>
    <xdr:to>
      <xdr:col>0</xdr:col>
      <xdr:colOff>2228618</xdr:colOff>
      <xdr:row>28</xdr:row>
      <xdr:rowOff>228451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71475" y="7486650"/>
          <a:ext cx="1857143" cy="11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771525</xdr:colOff>
      <xdr:row>29</xdr:row>
      <xdr:rowOff>142875</xdr:rowOff>
    </xdr:from>
    <xdr:to>
      <xdr:col>0</xdr:col>
      <xdr:colOff>1914525</xdr:colOff>
      <xdr:row>31</xdr:row>
      <xdr:rowOff>58045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71525" y="8839200"/>
          <a:ext cx="1143000" cy="410470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438150</xdr:colOff>
      <xdr:row>31</xdr:row>
      <xdr:rowOff>200025</xdr:rowOff>
    </xdr:from>
    <xdr:to>
      <xdr:col>0</xdr:col>
      <xdr:colOff>2238150</xdr:colOff>
      <xdr:row>35</xdr:row>
      <xdr:rowOff>114187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38150" y="9391650"/>
          <a:ext cx="1800000" cy="9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438150</xdr:colOff>
      <xdr:row>35</xdr:row>
      <xdr:rowOff>257175</xdr:rowOff>
    </xdr:from>
    <xdr:to>
      <xdr:col>0</xdr:col>
      <xdr:colOff>2152436</xdr:colOff>
      <xdr:row>39</xdr:row>
      <xdr:rowOff>171336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38150" y="10429875"/>
          <a:ext cx="1714286" cy="9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39</xdr:row>
      <xdr:rowOff>247650</xdr:rowOff>
    </xdr:from>
    <xdr:to>
      <xdr:col>0</xdr:col>
      <xdr:colOff>2161957</xdr:colOff>
      <xdr:row>43</xdr:row>
      <xdr:rowOff>180860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19100" y="11420475"/>
          <a:ext cx="1742857" cy="9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666751</xdr:colOff>
      <xdr:row>44</xdr:row>
      <xdr:rowOff>76200</xdr:rowOff>
    </xdr:from>
    <xdr:to>
      <xdr:col>0</xdr:col>
      <xdr:colOff>2047876</xdr:colOff>
      <xdr:row>46</xdr:row>
      <xdr:rowOff>93890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66751" y="12487275"/>
          <a:ext cx="1381125" cy="512990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409575</xdr:colOff>
      <xdr:row>46</xdr:row>
      <xdr:rowOff>219075</xdr:rowOff>
    </xdr:from>
    <xdr:to>
      <xdr:col>0</xdr:col>
      <xdr:colOff>2315872</xdr:colOff>
      <xdr:row>50</xdr:row>
      <xdr:rowOff>114300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09575" y="13125450"/>
          <a:ext cx="1906297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609601</xdr:colOff>
      <xdr:row>51</xdr:row>
      <xdr:rowOff>85725</xdr:rowOff>
    </xdr:from>
    <xdr:to>
      <xdr:col>0</xdr:col>
      <xdr:colOff>2000251</xdr:colOff>
      <xdr:row>54</xdr:row>
      <xdr:rowOff>260169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09601" y="14230350"/>
          <a:ext cx="1390650" cy="1231719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504825</xdr:colOff>
      <xdr:row>67</xdr:row>
      <xdr:rowOff>114300</xdr:rowOff>
    </xdr:from>
    <xdr:to>
      <xdr:col>0</xdr:col>
      <xdr:colOff>2147755</xdr:colOff>
      <xdr:row>70</xdr:row>
      <xdr:rowOff>108099</xdr:rowOff>
    </xdr:to>
    <xdr:pic>
      <xdr:nvPicPr>
        <xdr:cNvPr id="21" name="Рисунок 1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9440525"/>
          <a:ext cx="1642930" cy="793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74</xdr:row>
      <xdr:rowOff>114300</xdr:rowOff>
    </xdr:from>
    <xdr:to>
      <xdr:col>0</xdr:col>
      <xdr:colOff>2147538</xdr:colOff>
      <xdr:row>77</xdr:row>
      <xdr:rowOff>38100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23875" y="21307425"/>
          <a:ext cx="162366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714375</xdr:colOff>
      <xdr:row>59</xdr:row>
      <xdr:rowOff>85725</xdr:rowOff>
    </xdr:from>
    <xdr:to>
      <xdr:col>0</xdr:col>
      <xdr:colOff>2048194</xdr:colOff>
      <xdr:row>63</xdr:row>
      <xdr:rowOff>38099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14375" y="17278350"/>
          <a:ext cx="1333819" cy="1019174"/>
        </a:xfrm>
        <a:prstGeom prst="rect">
          <a:avLst/>
        </a:prstGeom>
      </xdr:spPr>
    </xdr:pic>
    <xdr:clientData/>
  </xdr:twoCellAnchor>
  <xdr:twoCellAnchor editAs="oneCell">
    <xdr:from>
      <xdr:col>0</xdr:col>
      <xdr:colOff>638174</xdr:colOff>
      <xdr:row>82</xdr:row>
      <xdr:rowOff>142874</xdr:rowOff>
    </xdr:from>
    <xdr:to>
      <xdr:col>0</xdr:col>
      <xdr:colOff>2190750</xdr:colOff>
      <xdr:row>87</xdr:row>
      <xdr:rowOff>242378</xdr:rowOff>
    </xdr:to>
    <xdr:pic>
      <xdr:nvPicPr>
        <xdr:cNvPr id="24" name="Рисунок 2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4" y="23431499"/>
          <a:ext cx="1552576" cy="1337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360907</xdr:colOff>
      <xdr:row>101</xdr:row>
      <xdr:rowOff>142875</xdr:rowOff>
    </xdr:from>
    <xdr:to>
      <xdr:col>0</xdr:col>
      <xdr:colOff>2187099</xdr:colOff>
      <xdr:row>104</xdr:row>
      <xdr:rowOff>202852</xdr:rowOff>
    </xdr:to>
    <xdr:pic>
      <xdr:nvPicPr>
        <xdr:cNvPr id="25" name="Рисунок 29" descr="FHQ.jpg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07" y="28136850"/>
          <a:ext cx="1826192" cy="860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514350</xdr:colOff>
      <xdr:row>56</xdr:row>
      <xdr:rowOff>9525</xdr:rowOff>
    </xdr:from>
    <xdr:to>
      <xdr:col>0</xdr:col>
      <xdr:colOff>2168041</xdr:colOff>
      <xdr:row>57</xdr:row>
      <xdr:rowOff>400050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14350" y="16021050"/>
          <a:ext cx="1653691" cy="847725"/>
        </a:xfrm>
        <a:prstGeom prst="rect">
          <a:avLst/>
        </a:prstGeom>
      </xdr:spPr>
    </xdr:pic>
    <xdr:clientData/>
  </xdr:twoCellAnchor>
  <xdr:twoCellAnchor editAs="oneCell">
    <xdr:from>
      <xdr:col>0</xdr:col>
      <xdr:colOff>676276</xdr:colOff>
      <xdr:row>55</xdr:row>
      <xdr:rowOff>38101</xdr:rowOff>
    </xdr:from>
    <xdr:to>
      <xdr:col>0</xdr:col>
      <xdr:colOff>2085975</xdr:colOff>
      <xdr:row>55</xdr:row>
      <xdr:rowOff>379261</xdr:rowOff>
    </xdr:to>
    <xdr:pic>
      <xdr:nvPicPr>
        <xdr:cNvPr id="27" name="Рисунок 26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6" y="15592426"/>
          <a:ext cx="1409699" cy="341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2143125</xdr:colOff>
      <xdr:row>71</xdr:row>
      <xdr:rowOff>142875</xdr:rowOff>
    </xdr:from>
    <xdr:to>
      <xdr:col>0</xdr:col>
      <xdr:colOff>2714554</xdr:colOff>
      <xdr:row>73</xdr:row>
      <xdr:rowOff>257094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143125" y="20535900"/>
          <a:ext cx="571429" cy="6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2152650</xdr:colOff>
      <xdr:row>63</xdr:row>
      <xdr:rowOff>114300</xdr:rowOff>
    </xdr:from>
    <xdr:to>
      <xdr:col>0</xdr:col>
      <xdr:colOff>2743126</xdr:colOff>
      <xdr:row>65</xdr:row>
      <xdr:rowOff>238043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152650" y="18373725"/>
          <a:ext cx="590476" cy="6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2152650</xdr:colOff>
      <xdr:row>77</xdr:row>
      <xdr:rowOff>95250</xdr:rowOff>
    </xdr:from>
    <xdr:to>
      <xdr:col>0</xdr:col>
      <xdr:colOff>2733602</xdr:colOff>
      <xdr:row>79</xdr:row>
      <xdr:rowOff>238040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152650" y="22088475"/>
          <a:ext cx="580952" cy="6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2124075</xdr:colOff>
      <xdr:row>89</xdr:row>
      <xdr:rowOff>57150</xdr:rowOff>
    </xdr:from>
    <xdr:to>
      <xdr:col>0</xdr:col>
      <xdr:colOff>2714551</xdr:colOff>
      <xdr:row>91</xdr:row>
      <xdr:rowOff>218993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124075" y="25079325"/>
          <a:ext cx="590476" cy="6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2152650</xdr:colOff>
      <xdr:row>98</xdr:row>
      <xdr:rowOff>47625</xdr:rowOff>
    </xdr:from>
    <xdr:to>
      <xdr:col>0</xdr:col>
      <xdr:colOff>2724079</xdr:colOff>
      <xdr:row>100</xdr:row>
      <xdr:rowOff>199944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152650" y="27298650"/>
          <a:ext cx="571429" cy="6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2143125</xdr:colOff>
      <xdr:row>104</xdr:row>
      <xdr:rowOff>104775</xdr:rowOff>
    </xdr:from>
    <xdr:to>
      <xdr:col>0</xdr:col>
      <xdr:colOff>2724077</xdr:colOff>
      <xdr:row>106</xdr:row>
      <xdr:rowOff>247565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143125" y="28898850"/>
          <a:ext cx="580952" cy="6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2305051</xdr:colOff>
      <xdr:row>25</xdr:row>
      <xdr:rowOff>57150</xdr:rowOff>
    </xdr:from>
    <xdr:to>
      <xdr:col>0</xdr:col>
      <xdr:colOff>2729875</xdr:colOff>
      <xdr:row>28</xdr:row>
      <xdr:rowOff>219075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305051" y="7762875"/>
          <a:ext cx="424824" cy="904875"/>
        </a:xfrm>
        <a:prstGeom prst="rect">
          <a:avLst/>
        </a:prstGeom>
      </xdr:spPr>
    </xdr:pic>
    <xdr:clientData/>
  </xdr:twoCellAnchor>
  <xdr:twoCellAnchor editAs="oneCell">
    <xdr:from>
      <xdr:col>0</xdr:col>
      <xdr:colOff>2305050</xdr:colOff>
      <xdr:row>40</xdr:row>
      <xdr:rowOff>66675</xdr:rowOff>
    </xdr:from>
    <xdr:to>
      <xdr:col>0</xdr:col>
      <xdr:colOff>2729874</xdr:colOff>
      <xdr:row>43</xdr:row>
      <xdr:rowOff>228600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305050" y="11487150"/>
          <a:ext cx="424824" cy="90487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2286000</xdr:colOff>
      <xdr:row>52</xdr:row>
      <xdr:rowOff>104775</xdr:rowOff>
    </xdr:from>
    <xdr:to>
      <xdr:col>0</xdr:col>
      <xdr:colOff>2710824</xdr:colOff>
      <xdr:row>54</xdr:row>
      <xdr:rowOff>304800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286000" y="14601825"/>
          <a:ext cx="424824" cy="904875"/>
        </a:xfrm>
        <a:prstGeom prst="rect">
          <a:avLst/>
        </a:prstGeom>
      </xdr:spPr>
    </xdr:pic>
    <xdr:clientData/>
  </xdr:twoCellAnchor>
  <xdr:twoCellAnchor editAs="oneCell">
    <xdr:from>
      <xdr:col>0</xdr:col>
      <xdr:colOff>2324100</xdr:colOff>
      <xdr:row>55</xdr:row>
      <xdr:rowOff>438150</xdr:rowOff>
    </xdr:from>
    <xdr:to>
      <xdr:col>0</xdr:col>
      <xdr:colOff>2748924</xdr:colOff>
      <xdr:row>57</xdr:row>
      <xdr:rowOff>428625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324100" y="15992475"/>
          <a:ext cx="424824" cy="904875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92</xdr:row>
      <xdr:rowOff>142875</xdr:rowOff>
    </xdr:from>
    <xdr:to>
      <xdr:col>0</xdr:col>
      <xdr:colOff>2361962</xdr:colOff>
      <xdr:row>97</xdr:row>
      <xdr:rowOff>171292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57200" y="25908000"/>
          <a:ext cx="1904762" cy="1266667"/>
        </a:xfrm>
        <a:prstGeom prst="rect">
          <a:avLst/>
        </a:prstGeom>
      </xdr:spPr>
    </xdr:pic>
    <xdr:clientData/>
  </xdr:twoCellAnchor>
  <xdr:oneCellAnchor>
    <xdr:from>
      <xdr:col>4</xdr:col>
      <xdr:colOff>1238249</xdr:colOff>
      <xdr:row>166</xdr:row>
      <xdr:rowOff>0</xdr:rowOff>
    </xdr:from>
    <xdr:ext cx="3072231" cy="2514600"/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944099" y="40747950"/>
          <a:ext cx="3072231" cy="2514600"/>
        </a:xfrm>
        <a:prstGeom prst="rect">
          <a:avLst/>
        </a:prstGeom>
      </xdr:spPr>
    </xdr:pic>
    <xdr:clientData/>
  </xdr:oneCellAnchor>
  <xdr:twoCellAnchor editAs="oneCell">
    <xdr:from>
      <xdr:col>0</xdr:col>
      <xdr:colOff>400050</xdr:colOff>
      <xdr:row>120</xdr:row>
      <xdr:rowOff>9525</xdr:rowOff>
    </xdr:from>
    <xdr:to>
      <xdr:col>0</xdr:col>
      <xdr:colOff>2257193</xdr:colOff>
      <xdr:row>122</xdr:row>
      <xdr:rowOff>180892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00050" y="45262800"/>
          <a:ext cx="1857143" cy="6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131</xdr:row>
      <xdr:rowOff>38100</xdr:rowOff>
    </xdr:from>
    <xdr:to>
      <xdr:col>0</xdr:col>
      <xdr:colOff>2276237</xdr:colOff>
      <xdr:row>136</xdr:row>
      <xdr:rowOff>47469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71475" y="35480625"/>
          <a:ext cx="1904762" cy="12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704850</xdr:colOff>
      <xdr:row>139</xdr:row>
      <xdr:rowOff>57150</xdr:rowOff>
    </xdr:from>
    <xdr:to>
      <xdr:col>0</xdr:col>
      <xdr:colOff>1978608</xdr:colOff>
      <xdr:row>143</xdr:row>
      <xdr:rowOff>142875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04850" y="50511075"/>
          <a:ext cx="1273758" cy="1076325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123</xdr:row>
      <xdr:rowOff>85723</xdr:rowOff>
    </xdr:from>
    <xdr:to>
      <xdr:col>0</xdr:col>
      <xdr:colOff>895350</xdr:colOff>
      <xdr:row>125</xdr:row>
      <xdr:rowOff>158780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523875" y="46081948"/>
          <a:ext cx="371475" cy="568357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1143001</xdr:colOff>
      <xdr:row>122</xdr:row>
      <xdr:rowOff>200024</xdr:rowOff>
    </xdr:from>
    <xdr:to>
      <xdr:col>0</xdr:col>
      <xdr:colOff>1589173</xdr:colOff>
      <xdr:row>126</xdr:row>
      <xdr:rowOff>57149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143001" y="45948599"/>
          <a:ext cx="446172" cy="847725"/>
        </a:xfrm>
        <a:prstGeom prst="rect">
          <a:avLst/>
        </a:prstGeom>
      </xdr:spPr>
    </xdr:pic>
    <xdr:clientData/>
  </xdr:twoCellAnchor>
  <xdr:twoCellAnchor editAs="oneCell">
    <xdr:from>
      <xdr:col>0</xdr:col>
      <xdr:colOff>1771651</xdr:colOff>
      <xdr:row>122</xdr:row>
      <xdr:rowOff>152400</xdr:rowOff>
    </xdr:from>
    <xdr:to>
      <xdr:col>0</xdr:col>
      <xdr:colOff>2130879</xdr:colOff>
      <xdr:row>126</xdr:row>
      <xdr:rowOff>0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771651" y="45900975"/>
          <a:ext cx="359228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109</xdr:row>
      <xdr:rowOff>171450</xdr:rowOff>
    </xdr:from>
    <xdr:to>
      <xdr:col>0</xdr:col>
      <xdr:colOff>895350</xdr:colOff>
      <xdr:row>112</xdr:row>
      <xdr:rowOff>180975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42875" y="42700575"/>
          <a:ext cx="752475" cy="752475"/>
        </a:xfrm>
        <a:prstGeom prst="rect">
          <a:avLst/>
        </a:prstGeom>
      </xdr:spPr>
    </xdr:pic>
    <xdr:clientData/>
  </xdr:twoCellAnchor>
  <xdr:twoCellAnchor editAs="oneCell">
    <xdr:from>
      <xdr:col>0</xdr:col>
      <xdr:colOff>1057275</xdr:colOff>
      <xdr:row>109</xdr:row>
      <xdr:rowOff>161925</xdr:rowOff>
    </xdr:from>
    <xdr:to>
      <xdr:col>0</xdr:col>
      <xdr:colOff>2009656</xdr:colOff>
      <xdr:row>114</xdr:row>
      <xdr:rowOff>209389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57275" y="42691050"/>
          <a:ext cx="952381" cy="12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2000251</xdr:colOff>
      <xdr:row>109</xdr:row>
      <xdr:rowOff>200025</xdr:rowOff>
    </xdr:from>
    <xdr:to>
      <xdr:col>0</xdr:col>
      <xdr:colOff>2670889</xdr:colOff>
      <xdr:row>112</xdr:row>
      <xdr:rowOff>114300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2000251" y="42729150"/>
          <a:ext cx="670638" cy="657225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523876</xdr:colOff>
      <xdr:row>126</xdr:row>
      <xdr:rowOff>38101</xdr:rowOff>
    </xdr:from>
    <xdr:to>
      <xdr:col>0</xdr:col>
      <xdr:colOff>1184024</xdr:colOff>
      <xdr:row>128</xdr:row>
      <xdr:rowOff>209551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523876" y="46777276"/>
          <a:ext cx="660148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1714500</xdr:colOff>
      <xdr:row>126</xdr:row>
      <xdr:rowOff>57151</xdr:rowOff>
    </xdr:from>
    <xdr:to>
      <xdr:col>0</xdr:col>
      <xdr:colOff>2154685</xdr:colOff>
      <xdr:row>128</xdr:row>
      <xdr:rowOff>209551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714500" y="46796326"/>
          <a:ext cx="440185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115</xdr:row>
      <xdr:rowOff>9525</xdr:rowOff>
    </xdr:from>
    <xdr:to>
      <xdr:col>0</xdr:col>
      <xdr:colOff>266699</xdr:colOff>
      <xdr:row>116</xdr:row>
      <xdr:rowOff>1905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9525" y="31508700"/>
          <a:ext cx="257174" cy="2400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116</xdr:row>
      <xdr:rowOff>0</xdr:rowOff>
    </xdr:from>
    <xdr:to>
      <xdr:col>0</xdr:col>
      <xdr:colOff>247650</xdr:colOff>
      <xdr:row>116</xdr:row>
      <xdr:rowOff>238125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9525" y="31746825"/>
          <a:ext cx="238125" cy="23812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19051</xdr:colOff>
      <xdr:row>108</xdr:row>
      <xdr:rowOff>7793</xdr:rowOff>
    </xdr:from>
    <xdr:to>
      <xdr:col>2</xdr:col>
      <xdr:colOff>276225</xdr:colOff>
      <xdr:row>108</xdr:row>
      <xdr:rowOff>247823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048251" y="29735318"/>
          <a:ext cx="257174" cy="240030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</xdr:colOff>
      <xdr:row>108</xdr:row>
      <xdr:rowOff>7792</xdr:rowOff>
    </xdr:from>
    <xdr:to>
      <xdr:col>2</xdr:col>
      <xdr:colOff>504825</xdr:colOff>
      <xdr:row>108</xdr:row>
      <xdr:rowOff>245917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5295900" y="29735317"/>
          <a:ext cx="238125" cy="23812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113</xdr:row>
      <xdr:rowOff>7793</xdr:rowOff>
    </xdr:from>
    <xdr:to>
      <xdr:col>2</xdr:col>
      <xdr:colOff>276224</xdr:colOff>
      <xdr:row>113</xdr:row>
      <xdr:rowOff>247823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048250" y="30992618"/>
          <a:ext cx="257174" cy="240030"/>
        </a:xfrm>
        <a:prstGeom prst="rect">
          <a:avLst/>
        </a:prstGeom>
      </xdr:spPr>
    </xdr:pic>
    <xdr:clientData/>
  </xdr:twoCellAnchor>
  <xdr:twoCellAnchor editAs="oneCell">
    <xdr:from>
      <xdr:col>2</xdr:col>
      <xdr:colOff>266699</xdr:colOff>
      <xdr:row>113</xdr:row>
      <xdr:rowOff>7792</xdr:rowOff>
    </xdr:from>
    <xdr:to>
      <xdr:col>2</xdr:col>
      <xdr:colOff>504824</xdr:colOff>
      <xdr:row>113</xdr:row>
      <xdr:rowOff>245917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5295899" y="30992617"/>
          <a:ext cx="238125" cy="23812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114</xdr:row>
      <xdr:rowOff>7793</xdr:rowOff>
    </xdr:from>
    <xdr:to>
      <xdr:col>2</xdr:col>
      <xdr:colOff>285749</xdr:colOff>
      <xdr:row>114</xdr:row>
      <xdr:rowOff>247823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057775" y="31249793"/>
          <a:ext cx="257174" cy="240030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276224</xdr:colOff>
      <xdr:row>114</xdr:row>
      <xdr:rowOff>7792</xdr:rowOff>
    </xdr:from>
    <xdr:to>
      <xdr:col>2</xdr:col>
      <xdr:colOff>514349</xdr:colOff>
      <xdr:row>114</xdr:row>
      <xdr:rowOff>245917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5305424" y="31249792"/>
          <a:ext cx="238125" cy="238125"/>
        </a:xfrm>
        <a:prstGeom prst="rect">
          <a:avLst/>
        </a:prstGeom>
      </xdr:spPr>
    </xdr:pic>
    <xdr:clientData/>
  </xdr:twoCellAnchor>
  <xdr:twoCellAnchor editAs="oneCell">
    <xdr:from>
      <xdr:col>2</xdr:col>
      <xdr:colOff>524822</xdr:colOff>
      <xdr:row>108</xdr:row>
      <xdr:rowOff>9525</xdr:rowOff>
    </xdr:from>
    <xdr:to>
      <xdr:col>2</xdr:col>
      <xdr:colOff>755195</xdr:colOff>
      <xdr:row>108</xdr:row>
      <xdr:rowOff>257175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5554022" y="29737050"/>
          <a:ext cx="230373" cy="24765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116</xdr:row>
      <xdr:rowOff>238125</xdr:rowOff>
    </xdr:from>
    <xdr:to>
      <xdr:col>0</xdr:col>
      <xdr:colOff>249423</xdr:colOff>
      <xdr:row>117</xdr:row>
      <xdr:rowOff>238125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9050" y="31984950"/>
          <a:ext cx="230373" cy="247650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0</xdr:row>
      <xdr:rowOff>0</xdr:rowOff>
    </xdr:from>
    <xdr:to>
      <xdr:col>11</xdr:col>
      <xdr:colOff>314060</xdr:colOff>
      <xdr:row>5</xdr:row>
      <xdr:rowOff>123582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4439900" y="0"/>
          <a:ext cx="2123810" cy="19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164</xdr:row>
      <xdr:rowOff>66675</xdr:rowOff>
    </xdr:from>
    <xdr:to>
      <xdr:col>1</xdr:col>
      <xdr:colOff>1000125</xdr:colOff>
      <xdr:row>165</xdr:row>
      <xdr:rowOff>76200</xdr:rowOff>
    </xdr:to>
    <xdr:pic>
      <xdr:nvPicPr>
        <xdr:cNvPr id="66" name="Рисунок 65"/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2538650"/>
          <a:ext cx="372427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144</xdr:row>
      <xdr:rowOff>1</xdr:rowOff>
    </xdr:from>
    <xdr:to>
      <xdr:col>8</xdr:col>
      <xdr:colOff>47625</xdr:colOff>
      <xdr:row>164</xdr:row>
      <xdr:rowOff>41246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38471476"/>
          <a:ext cx="12239625" cy="4041745"/>
        </a:xfrm>
        <a:prstGeom prst="rect">
          <a:avLst/>
        </a:prstGeom>
      </xdr:spPr>
    </xdr:pic>
    <xdr:clientData/>
  </xdr:twoCellAnchor>
  <xdr:twoCellAnchor editAs="oneCell">
    <xdr:from>
      <xdr:col>1</xdr:col>
      <xdr:colOff>1304925</xdr:colOff>
      <xdr:row>163</xdr:row>
      <xdr:rowOff>66674</xdr:rowOff>
    </xdr:from>
    <xdr:to>
      <xdr:col>1</xdr:col>
      <xdr:colOff>2205764</xdr:colOff>
      <xdr:row>167</xdr:row>
      <xdr:rowOff>190499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4086225" y="42348149"/>
          <a:ext cx="900839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1914525</xdr:colOff>
      <xdr:row>5</xdr:row>
      <xdr:rowOff>38100</xdr:rowOff>
    </xdr:from>
    <xdr:to>
      <xdr:col>0</xdr:col>
      <xdr:colOff>2736234</xdr:colOff>
      <xdr:row>7</xdr:row>
      <xdr:rowOff>285750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914525" y="1857375"/>
          <a:ext cx="821709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174</xdr:row>
      <xdr:rowOff>9525</xdr:rowOff>
    </xdr:from>
    <xdr:to>
      <xdr:col>1</xdr:col>
      <xdr:colOff>2171700</xdr:colOff>
      <xdr:row>177</xdr:row>
      <xdr:rowOff>129988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45720000"/>
          <a:ext cx="4953000" cy="691963"/>
        </a:xfrm>
        <a:prstGeom prst="rect">
          <a:avLst/>
        </a:prstGeom>
      </xdr:spPr>
    </xdr:pic>
    <xdr:clientData/>
  </xdr:twoCellAnchor>
  <xdr:twoCellAnchor editAs="oneCell">
    <xdr:from>
      <xdr:col>6</xdr:col>
      <xdr:colOff>228600</xdr:colOff>
      <xdr:row>0</xdr:row>
      <xdr:rowOff>19050</xdr:rowOff>
    </xdr:from>
    <xdr:to>
      <xdr:col>7</xdr:col>
      <xdr:colOff>923924</xdr:colOff>
      <xdr:row>2</xdr:row>
      <xdr:rowOff>137119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0191750" y="19050"/>
          <a:ext cx="1809749" cy="6609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31</xdr:row>
      <xdr:rowOff>0</xdr:rowOff>
    </xdr:to>
    <xdr:sp macro="" textlink="">
      <xdr:nvSpPr>
        <xdr:cNvPr id="2" name="AutoShape 1" descr="FTXA-AS_F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0" y="895350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29</xdr:row>
      <xdr:rowOff>0</xdr:rowOff>
    </xdr:from>
    <xdr:ext cx="304800" cy="304800"/>
    <xdr:sp macro="" textlink="">
      <xdr:nvSpPr>
        <xdr:cNvPr id="3" name="AutoShape 1" descr="FTXA-AS_F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95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4" name="AutoShape 1" descr="FTXA-AS_F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45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5" name="AutoShape 1" descr="FTXA-AS_F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45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142874</xdr:colOff>
      <xdr:row>6</xdr:row>
      <xdr:rowOff>257174</xdr:rowOff>
    </xdr:from>
    <xdr:to>
      <xdr:col>0</xdr:col>
      <xdr:colOff>1724025</xdr:colOff>
      <xdr:row>7</xdr:row>
      <xdr:rowOff>641540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4" y="3228974"/>
          <a:ext cx="1581151" cy="1270191"/>
        </a:xfrm>
        <a:prstGeom prst="rect">
          <a:avLst/>
        </a:prstGeom>
      </xdr:spPr>
    </xdr:pic>
    <xdr:clientData/>
  </xdr:twoCellAnchor>
  <xdr:oneCellAnchor>
    <xdr:from>
      <xdr:col>0</xdr:col>
      <xdr:colOff>781049</xdr:colOff>
      <xdr:row>3</xdr:row>
      <xdr:rowOff>57150</xdr:rowOff>
    </xdr:from>
    <xdr:ext cx="1019176" cy="40005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1049" y="1209675"/>
          <a:ext cx="1019176" cy="4000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76200</xdr:colOff>
      <xdr:row>4</xdr:row>
      <xdr:rowOff>85724</xdr:rowOff>
    </xdr:from>
    <xdr:to>
      <xdr:col>0</xdr:col>
      <xdr:colOff>2705100</xdr:colOff>
      <xdr:row>4</xdr:row>
      <xdr:rowOff>381771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" y="1704974"/>
          <a:ext cx="2628900" cy="296047"/>
        </a:xfrm>
        <a:prstGeom prst="rect">
          <a:avLst/>
        </a:prstGeom>
      </xdr:spPr>
    </xdr:pic>
    <xdr:clientData/>
  </xdr:twoCellAnchor>
  <xdr:twoCellAnchor editAs="oneCell">
    <xdr:from>
      <xdr:col>0</xdr:col>
      <xdr:colOff>415572</xdr:colOff>
      <xdr:row>13</xdr:row>
      <xdr:rowOff>190499</xdr:rowOff>
    </xdr:from>
    <xdr:to>
      <xdr:col>0</xdr:col>
      <xdr:colOff>2137726</xdr:colOff>
      <xdr:row>17</xdr:row>
      <xdr:rowOff>228598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5572" y="5181599"/>
          <a:ext cx="1722154" cy="1028699"/>
        </a:xfrm>
        <a:prstGeom prst="rect">
          <a:avLst/>
        </a:prstGeom>
      </xdr:spPr>
    </xdr:pic>
    <xdr:clientData/>
  </xdr:twoCellAnchor>
  <xdr:twoCellAnchor editAs="oneCell">
    <xdr:from>
      <xdr:col>0</xdr:col>
      <xdr:colOff>619125</xdr:colOff>
      <xdr:row>12</xdr:row>
      <xdr:rowOff>95249</xdr:rowOff>
    </xdr:from>
    <xdr:to>
      <xdr:col>0</xdr:col>
      <xdr:colOff>1800077</xdr:colOff>
      <xdr:row>13</xdr:row>
      <xdr:rowOff>161885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19125" y="4838699"/>
          <a:ext cx="1180952" cy="3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17</xdr:row>
      <xdr:rowOff>180974</xdr:rowOff>
    </xdr:from>
    <xdr:to>
      <xdr:col>0</xdr:col>
      <xdr:colOff>2200050</xdr:colOff>
      <xdr:row>22</xdr:row>
      <xdr:rowOff>95105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00050" y="6162674"/>
          <a:ext cx="1800000" cy="11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22</xdr:row>
      <xdr:rowOff>28574</xdr:rowOff>
    </xdr:from>
    <xdr:to>
      <xdr:col>0</xdr:col>
      <xdr:colOff>2209568</xdr:colOff>
      <xdr:row>26</xdr:row>
      <xdr:rowOff>228450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52425" y="7248524"/>
          <a:ext cx="1857143" cy="11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752475</xdr:colOff>
      <xdr:row>27</xdr:row>
      <xdr:rowOff>142874</xdr:rowOff>
    </xdr:from>
    <xdr:to>
      <xdr:col>0</xdr:col>
      <xdr:colOff>1895475</xdr:colOff>
      <xdr:row>29</xdr:row>
      <xdr:rowOff>58044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52475" y="8601074"/>
          <a:ext cx="1143000" cy="410470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29</xdr:row>
      <xdr:rowOff>200024</xdr:rowOff>
    </xdr:from>
    <xdr:to>
      <xdr:col>0</xdr:col>
      <xdr:colOff>2219100</xdr:colOff>
      <xdr:row>33</xdr:row>
      <xdr:rowOff>114186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19100" y="9153524"/>
          <a:ext cx="1800000" cy="9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33</xdr:row>
      <xdr:rowOff>247649</xdr:rowOff>
    </xdr:from>
    <xdr:to>
      <xdr:col>0</xdr:col>
      <xdr:colOff>2133386</xdr:colOff>
      <xdr:row>37</xdr:row>
      <xdr:rowOff>171335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19100" y="10191749"/>
          <a:ext cx="1714286" cy="9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37</xdr:row>
      <xdr:rowOff>247649</xdr:rowOff>
    </xdr:from>
    <xdr:to>
      <xdr:col>0</xdr:col>
      <xdr:colOff>2142907</xdr:colOff>
      <xdr:row>41</xdr:row>
      <xdr:rowOff>180859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00050" y="11182349"/>
          <a:ext cx="1742857" cy="9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647701</xdr:colOff>
      <xdr:row>42</xdr:row>
      <xdr:rowOff>57149</xdr:rowOff>
    </xdr:from>
    <xdr:to>
      <xdr:col>0</xdr:col>
      <xdr:colOff>2028826</xdr:colOff>
      <xdr:row>44</xdr:row>
      <xdr:rowOff>74839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47701" y="12230099"/>
          <a:ext cx="1381125" cy="512990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44</xdr:row>
      <xdr:rowOff>9524</xdr:rowOff>
    </xdr:from>
    <xdr:to>
      <xdr:col>0</xdr:col>
      <xdr:colOff>2296822</xdr:colOff>
      <xdr:row>47</xdr:row>
      <xdr:rowOff>152399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90525" y="12677774"/>
          <a:ext cx="1906297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590551</xdr:colOff>
      <xdr:row>49</xdr:row>
      <xdr:rowOff>142874</xdr:rowOff>
    </xdr:from>
    <xdr:to>
      <xdr:col>0</xdr:col>
      <xdr:colOff>1981201</xdr:colOff>
      <xdr:row>52</xdr:row>
      <xdr:rowOff>317318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90551" y="13554074"/>
          <a:ext cx="1390650" cy="1231719"/>
        </a:xfrm>
        <a:prstGeom prst="rect">
          <a:avLst/>
        </a:prstGeom>
      </xdr:spPr>
    </xdr:pic>
    <xdr:clientData/>
  </xdr:twoCellAnchor>
  <xdr:twoCellAnchor editAs="oneCell">
    <xdr:from>
      <xdr:col>0</xdr:col>
      <xdr:colOff>362759</xdr:colOff>
      <xdr:row>75</xdr:row>
      <xdr:rowOff>104775</xdr:rowOff>
    </xdr:from>
    <xdr:to>
      <xdr:col>0</xdr:col>
      <xdr:colOff>2242788</xdr:colOff>
      <xdr:row>78</xdr:row>
      <xdr:rowOff>200024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62759" y="23860125"/>
          <a:ext cx="1880029" cy="838199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54</xdr:row>
      <xdr:rowOff>9524</xdr:rowOff>
    </xdr:from>
    <xdr:to>
      <xdr:col>0</xdr:col>
      <xdr:colOff>2148991</xdr:colOff>
      <xdr:row>55</xdr:row>
      <xdr:rowOff>400049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95300" y="15287624"/>
          <a:ext cx="1653691" cy="847725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657226</xdr:colOff>
      <xdr:row>53</xdr:row>
      <xdr:rowOff>38100</xdr:rowOff>
    </xdr:from>
    <xdr:to>
      <xdr:col>0</xdr:col>
      <xdr:colOff>2066925</xdr:colOff>
      <xdr:row>53</xdr:row>
      <xdr:rowOff>379260</xdr:rowOff>
    </xdr:to>
    <xdr:pic>
      <xdr:nvPicPr>
        <xdr:cNvPr id="27" name="Рисунок 26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6" y="14859000"/>
          <a:ext cx="1409699" cy="341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2133600</xdr:colOff>
      <xdr:row>81</xdr:row>
      <xdr:rowOff>38099</xdr:rowOff>
    </xdr:from>
    <xdr:to>
      <xdr:col>0</xdr:col>
      <xdr:colOff>2714552</xdr:colOff>
      <xdr:row>83</xdr:row>
      <xdr:rowOff>218989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133600" y="25641299"/>
          <a:ext cx="580952" cy="6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2286001</xdr:colOff>
      <xdr:row>23</xdr:row>
      <xdr:rowOff>57149</xdr:rowOff>
    </xdr:from>
    <xdr:to>
      <xdr:col>0</xdr:col>
      <xdr:colOff>2710825</xdr:colOff>
      <xdr:row>26</xdr:row>
      <xdr:rowOff>219074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286001" y="7524749"/>
          <a:ext cx="424824" cy="90487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2286000</xdr:colOff>
      <xdr:row>38</xdr:row>
      <xdr:rowOff>66674</xdr:rowOff>
    </xdr:from>
    <xdr:to>
      <xdr:col>0</xdr:col>
      <xdr:colOff>2710824</xdr:colOff>
      <xdr:row>41</xdr:row>
      <xdr:rowOff>228599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286000" y="11249024"/>
          <a:ext cx="424824" cy="904875"/>
        </a:xfrm>
        <a:prstGeom prst="rect">
          <a:avLst/>
        </a:prstGeom>
      </xdr:spPr>
    </xdr:pic>
    <xdr:clientData/>
  </xdr:twoCellAnchor>
  <xdr:twoCellAnchor editAs="oneCell">
    <xdr:from>
      <xdr:col>0</xdr:col>
      <xdr:colOff>2266950</xdr:colOff>
      <xdr:row>50</xdr:row>
      <xdr:rowOff>104774</xdr:rowOff>
    </xdr:from>
    <xdr:to>
      <xdr:col>0</xdr:col>
      <xdr:colOff>2691774</xdr:colOff>
      <xdr:row>52</xdr:row>
      <xdr:rowOff>304799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266950" y="13868399"/>
          <a:ext cx="424824" cy="904875"/>
        </a:xfrm>
        <a:prstGeom prst="rect">
          <a:avLst/>
        </a:prstGeom>
      </xdr:spPr>
    </xdr:pic>
    <xdr:clientData/>
  </xdr:twoCellAnchor>
  <xdr:twoCellAnchor editAs="oneCell">
    <xdr:from>
      <xdr:col>0</xdr:col>
      <xdr:colOff>2305050</xdr:colOff>
      <xdr:row>53</xdr:row>
      <xdr:rowOff>438149</xdr:rowOff>
    </xdr:from>
    <xdr:to>
      <xdr:col>0</xdr:col>
      <xdr:colOff>2729874</xdr:colOff>
      <xdr:row>55</xdr:row>
      <xdr:rowOff>428624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05050" y="15259049"/>
          <a:ext cx="424824" cy="904875"/>
        </a:xfrm>
        <a:prstGeom prst="rect">
          <a:avLst/>
        </a:prstGeom>
      </xdr:spPr>
    </xdr:pic>
    <xdr:clientData/>
  </xdr:twoCellAnchor>
  <xdr:twoCellAnchor editAs="oneCell">
    <xdr:from>
      <xdr:col>0</xdr:col>
      <xdr:colOff>1724025</xdr:colOff>
      <xdr:row>5</xdr:row>
      <xdr:rowOff>171450</xdr:rowOff>
    </xdr:from>
    <xdr:to>
      <xdr:col>0</xdr:col>
      <xdr:colOff>2676406</xdr:colOff>
      <xdr:row>7</xdr:row>
      <xdr:rowOff>733133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724025" y="2257425"/>
          <a:ext cx="952381" cy="2333333"/>
        </a:xfrm>
        <a:prstGeom prst="rect">
          <a:avLst/>
        </a:prstGeom>
      </xdr:spPr>
    </xdr:pic>
    <xdr:clientData/>
  </xdr:twoCellAnchor>
  <xdr:twoCellAnchor editAs="oneCell">
    <xdr:from>
      <xdr:col>1</xdr:col>
      <xdr:colOff>990600</xdr:colOff>
      <xdr:row>178</xdr:row>
      <xdr:rowOff>28575</xdr:rowOff>
    </xdr:from>
    <xdr:to>
      <xdr:col>2</xdr:col>
      <xdr:colOff>590550</xdr:colOff>
      <xdr:row>186</xdr:row>
      <xdr:rowOff>60325</xdr:rowOff>
    </xdr:to>
    <xdr:pic>
      <xdr:nvPicPr>
        <xdr:cNvPr id="46" name="Picture 4">
          <a:extLst>
            <a:ext uri="{FF2B5EF4-FFF2-40B4-BE49-F238E27FC236}">
              <a16:creationId xmlns:a16="http://schemas.microsoft.com/office/drawing/2014/main" id="{2CA211B2-D8A9-4CAD-A149-CAFFD0DB0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771900" y="48225075"/>
          <a:ext cx="1847850" cy="1555750"/>
        </a:xfrm>
        <a:prstGeom prst="rect">
          <a:avLst/>
        </a:prstGeom>
      </xdr:spPr>
    </xdr:pic>
    <xdr:clientData/>
  </xdr:twoCellAnchor>
  <xdr:twoCellAnchor>
    <xdr:from>
      <xdr:col>0</xdr:col>
      <xdr:colOff>1461774</xdr:colOff>
      <xdr:row>174</xdr:row>
      <xdr:rowOff>22722</xdr:rowOff>
    </xdr:from>
    <xdr:to>
      <xdr:col>0</xdr:col>
      <xdr:colOff>1927243</xdr:colOff>
      <xdr:row>174</xdr:row>
      <xdr:rowOff>182769</xdr:rowOff>
    </xdr:to>
    <xdr:sp macro="" textlink="">
      <xdr:nvSpPr>
        <xdr:cNvPr id="47" name="Rectangle 22">
          <a:extLst>
            <a:ext uri="{FF2B5EF4-FFF2-40B4-BE49-F238E27FC236}">
              <a16:creationId xmlns:a16="http://schemas.microsoft.com/office/drawing/2014/main" id="{3D46B1BB-54A9-4697-BF3B-D9B727149E46}"/>
            </a:ext>
          </a:extLst>
        </xdr:cNvPr>
        <xdr:cNvSpPr/>
      </xdr:nvSpPr>
      <xdr:spPr>
        <a:xfrm>
          <a:off x="1461774" y="35008047"/>
          <a:ext cx="465469" cy="16004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686" b="0" i="0" u="none" strike="noStrike" cap="none">
              <a:solidFill>
                <a:schemeClr val="lt1"/>
              </a:solidFill>
              <a:latin typeface="+mn-lt"/>
              <a:ea typeface="+mn-ea"/>
              <a:cs typeface="+mn-cs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686" b="0" i="0" u="none" strike="noStrike" cap="none">
              <a:solidFill>
                <a:schemeClr val="lt1"/>
              </a:solidFill>
              <a:latin typeface="+mn-lt"/>
              <a:ea typeface="+mn-ea"/>
              <a:cs typeface="+mn-cs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686" b="0" i="0" u="none" strike="noStrike" cap="none">
              <a:solidFill>
                <a:schemeClr val="lt1"/>
              </a:solidFill>
              <a:latin typeface="+mn-lt"/>
              <a:ea typeface="+mn-ea"/>
              <a:cs typeface="+mn-cs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686" b="0" i="0" u="none" strike="noStrike" cap="none">
              <a:solidFill>
                <a:schemeClr val="lt1"/>
              </a:solidFill>
              <a:latin typeface="+mn-lt"/>
              <a:ea typeface="+mn-ea"/>
              <a:cs typeface="+mn-cs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686" b="0" i="0" u="none" strike="noStrike" cap="none">
              <a:solidFill>
                <a:schemeClr val="lt1"/>
              </a:solidFill>
              <a:latin typeface="+mn-lt"/>
              <a:ea typeface="+mn-ea"/>
              <a:cs typeface="+mn-cs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686" b="0" i="0" u="none" strike="noStrike" cap="none">
              <a:solidFill>
                <a:schemeClr val="lt1"/>
              </a:solidFill>
              <a:latin typeface="+mn-lt"/>
              <a:ea typeface="+mn-ea"/>
              <a:cs typeface="+mn-cs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686" b="0" i="0" u="none" strike="noStrike" cap="none">
              <a:solidFill>
                <a:schemeClr val="lt1"/>
              </a:solidFill>
              <a:latin typeface="+mn-lt"/>
              <a:ea typeface="+mn-ea"/>
              <a:cs typeface="+mn-cs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686" b="0" i="0" u="none" strike="noStrike" cap="none">
              <a:solidFill>
                <a:schemeClr val="lt1"/>
              </a:solidFill>
              <a:latin typeface="+mn-lt"/>
              <a:ea typeface="+mn-ea"/>
              <a:cs typeface="+mn-cs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686" b="0" i="0" u="none" strike="noStrike" cap="none">
              <a:solidFill>
                <a:schemeClr val="lt1"/>
              </a:solidFill>
              <a:latin typeface="+mn-lt"/>
              <a:ea typeface="+mn-ea"/>
              <a:cs typeface="+mn-cs"/>
              <a:sym typeface="Arial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4</xdr:col>
      <xdr:colOff>161925</xdr:colOff>
      <xdr:row>166</xdr:row>
      <xdr:rowOff>47625</xdr:rowOff>
    </xdr:from>
    <xdr:to>
      <xdr:col>7</xdr:col>
      <xdr:colOff>1005993</xdr:colOff>
      <xdr:row>186</xdr:row>
      <xdr:rowOff>142875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077075" y="45958125"/>
          <a:ext cx="5006493" cy="3905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148</xdr:row>
      <xdr:rowOff>19051</xdr:rowOff>
    </xdr:from>
    <xdr:to>
      <xdr:col>8</xdr:col>
      <xdr:colOff>65945</xdr:colOff>
      <xdr:row>156</xdr:row>
      <xdr:rowOff>46796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42310051"/>
          <a:ext cx="12257945" cy="1742245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166</xdr:row>
      <xdr:rowOff>76200</xdr:rowOff>
    </xdr:from>
    <xdr:to>
      <xdr:col>0</xdr:col>
      <xdr:colOff>2040331</xdr:colOff>
      <xdr:row>186</xdr:row>
      <xdr:rowOff>91490</xdr:rowOff>
    </xdr:to>
    <xdr:grpSp>
      <xdr:nvGrpSpPr>
        <xdr:cNvPr id="53" name="Group 23">
          <a:extLst>
            <a:ext uri="{FF2B5EF4-FFF2-40B4-BE49-F238E27FC236}">
              <a16:creationId xmlns:a16="http://schemas.microsoft.com/office/drawing/2014/main" id="{8C591CED-D149-4695-9AFF-118A753125E2}"/>
            </a:ext>
          </a:extLst>
        </xdr:cNvPr>
        <xdr:cNvGrpSpPr/>
      </xdr:nvGrpSpPr>
      <xdr:grpSpPr>
        <a:xfrm>
          <a:off x="171450" y="45986700"/>
          <a:ext cx="1868881" cy="3825290"/>
          <a:chOff x="1183642" y="956260"/>
          <a:chExt cx="1868881" cy="3825290"/>
        </a:xfrm>
      </xdr:grpSpPr>
      <xdr:sp macro="" textlink="">
        <xdr:nvSpPr>
          <xdr:cNvPr id="54" name="Rectangle 22">
            <a:extLst>
              <a:ext uri="{FF2B5EF4-FFF2-40B4-BE49-F238E27FC236}">
                <a16:creationId xmlns:a16="http://schemas.microsoft.com/office/drawing/2014/main" id="{3D46B1BB-54A9-4697-BF3B-D9B727149E46}"/>
              </a:ext>
            </a:extLst>
          </xdr:cNvPr>
          <xdr:cNvSpPr/>
        </xdr:nvSpPr>
        <xdr:spPr>
          <a:xfrm>
            <a:off x="1293541" y="1590947"/>
            <a:ext cx="468352" cy="170946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686" b="0" i="0" u="none" strike="noStrike" cap="none">
                <a:solidFill>
                  <a:schemeClr val="lt1"/>
                </a:solidFill>
                <a:latin typeface="+mn-lt"/>
                <a:ea typeface="+mn-ea"/>
                <a:cs typeface="+mn-cs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686" b="0" i="0" u="none" strike="noStrike" cap="none">
                <a:solidFill>
                  <a:schemeClr val="lt1"/>
                </a:solidFill>
                <a:latin typeface="+mn-lt"/>
                <a:ea typeface="+mn-ea"/>
                <a:cs typeface="+mn-cs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686" b="0" i="0" u="none" strike="noStrike" cap="none">
                <a:solidFill>
                  <a:schemeClr val="lt1"/>
                </a:solidFill>
                <a:latin typeface="+mn-lt"/>
                <a:ea typeface="+mn-ea"/>
                <a:cs typeface="+mn-cs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686" b="0" i="0" u="none" strike="noStrike" cap="none">
                <a:solidFill>
                  <a:schemeClr val="lt1"/>
                </a:solidFill>
                <a:latin typeface="+mn-lt"/>
                <a:ea typeface="+mn-ea"/>
                <a:cs typeface="+mn-cs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686" b="0" i="0" u="none" strike="noStrike" cap="none">
                <a:solidFill>
                  <a:schemeClr val="lt1"/>
                </a:solidFill>
                <a:latin typeface="+mn-lt"/>
                <a:ea typeface="+mn-ea"/>
                <a:cs typeface="+mn-cs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686" b="0" i="0" u="none" strike="noStrike" cap="none">
                <a:solidFill>
                  <a:schemeClr val="lt1"/>
                </a:solidFill>
                <a:latin typeface="+mn-lt"/>
                <a:ea typeface="+mn-ea"/>
                <a:cs typeface="+mn-cs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686" b="0" i="0" u="none" strike="noStrike" cap="none">
                <a:solidFill>
                  <a:schemeClr val="lt1"/>
                </a:solidFill>
                <a:latin typeface="+mn-lt"/>
                <a:ea typeface="+mn-ea"/>
                <a:cs typeface="+mn-cs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686" b="0" i="0" u="none" strike="noStrike" cap="none">
                <a:solidFill>
                  <a:schemeClr val="lt1"/>
                </a:solidFill>
                <a:latin typeface="+mn-lt"/>
                <a:ea typeface="+mn-ea"/>
                <a:cs typeface="+mn-cs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686" b="0" i="0" u="none" strike="noStrike" cap="none">
                <a:solidFill>
                  <a:schemeClr val="lt1"/>
                </a:solidFill>
                <a:latin typeface="+mn-lt"/>
                <a:ea typeface="+mn-ea"/>
                <a:cs typeface="+mn-cs"/>
                <a:sym typeface="Arial"/>
              </a:defRPr>
            </a:lvl9pPr>
          </a:lstStyle>
          <a:p>
            <a:pPr algn="ctr"/>
            <a:endParaRPr lang="en-GB"/>
          </a:p>
        </xdr:txBody>
      </xdr:sp>
      <xdr:pic>
        <xdr:nvPicPr>
          <xdr:cNvPr id="55" name="Picture 20">
            <a:extLst>
              <a:ext uri="{FF2B5EF4-FFF2-40B4-BE49-F238E27FC236}">
                <a16:creationId xmlns:a16="http://schemas.microsoft.com/office/drawing/2014/main" id="{5F0F44FE-60FA-4DD5-A41B-4CD4745B2F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"/>
          <a:stretch>
            <a:fillRect/>
          </a:stretch>
        </xdr:blipFill>
        <xdr:spPr>
          <a:xfrm>
            <a:off x="1183642" y="956260"/>
            <a:ext cx="1868881" cy="3825290"/>
          </a:xfrm>
          <a:prstGeom prst="rect">
            <a:avLst/>
          </a:prstGeom>
        </xdr:spPr>
      </xdr:pic>
    </xdr:grpSp>
    <xdr:clientData/>
  </xdr:twoCellAnchor>
  <xdr:oneCellAnchor>
    <xdr:from>
      <xdr:col>0</xdr:col>
      <xdr:colOff>142874</xdr:colOff>
      <xdr:row>9</xdr:row>
      <xdr:rowOff>447674</xdr:rowOff>
    </xdr:from>
    <xdr:ext cx="1581151" cy="1270191"/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4" y="5781674"/>
          <a:ext cx="1581151" cy="1270191"/>
        </a:xfrm>
        <a:prstGeom prst="rect">
          <a:avLst/>
        </a:prstGeom>
      </xdr:spPr>
    </xdr:pic>
    <xdr:clientData/>
  </xdr:oneCellAnchor>
  <xdr:twoCellAnchor editAs="oneCell">
    <xdr:from>
      <xdr:col>0</xdr:col>
      <xdr:colOff>1781175</xdr:colOff>
      <xdr:row>8</xdr:row>
      <xdr:rowOff>142875</xdr:rowOff>
    </xdr:from>
    <xdr:to>
      <xdr:col>0</xdr:col>
      <xdr:colOff>2733556</xdr:colOff>
      <xdr:row>11</xdr:row>
      <xdr:rowOff>533101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781175" y="4810125"/>
          <a:ext cx="952381" cy="23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155</xdr:row>
      <xdr:rowOff>180975</xdr:rowOff>
    </xdr:from>
    <xdr:to>
      <xdr:col>8</xdr:col>
      <xdr:colOff>114301</xdr:colOff>
      <xdr:row>164</xdr:row>
      <xdr:rowOff>182369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" y="43995975"/>
          <a:ext cx="12306300" cy="1715894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504825</xdr:colOff>
      <xdr:row>65</xdr:row>
      <xdr:rowOff>114300</xdr:rowOff>
    </xdr:from>
    <xdr:to>
      <xdr:col>0</xdr:col>
      <xdr:colOff>2147755</xdr:colOff>
      <xdr:row>68</xdr:row>
      <xdr:rowOff>108099</xdr:rowOff>
    </xdr:to>
    <xdr:pic>
      <xdr:nvPicPr>
        <xdr:cNvPr id="60" name="Рисунок 1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9364325"/>
          <a:ext cx="1642930" cy="793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2143125</xdr:colOff>
      <xdr:row>69</xdr:row>
      <xdr:rowOff>142875</xdr:rowOff>
    </xdr:from>
    <xdr:to>
      <xdr:col>0</xdr:col>
      <xdr:colOff>2714554</xdr:colOff>
      <xdr:row>71</xdr:row>
      <xdr:rowOff>257094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143125" y="20459700"/>
          <a:ext cx="571429" cy="6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638174</xdr:colOff>
      <xdr:row>86</xdr:row>
      <xdr:rowOff>142874</xdr:rowOff>
    </xdr:from>
    <xdr:to>
      <xdr:col>0</xdr:col>
      <xdr:colOff>2190750</xdr:colOff>
      <xdr:row>91</xdr:row>
      <xdr:rowOff>242378</xdr:rowOff>
    </xdr:to>
    <xdr:pic>
      <xdr:nvPicPr>
        <xdr:cNvPr id="65" name="Рисунок 2"/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4" y="23355299"/>
          <a:ext cx="1552576" cy="1337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2124075</xdr:colOff>
      <xdr:row>93</xdr:row>
      <xdr:rowOff>57150</xdr:rowOff>
    </xdr:from>
    <xdr:to>
      <xdr:col>0</xdr:col>
      <xdr:colOff>2714551</xdr:colOff>
      <xdr:row>95</xdr:row>
      <xdr:rowOff>218993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124075" y="25003125"/>
          <a:ext cx="590476" cy="6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2152650</xdr:colOff>
      <xdr:row>102</xdr:row>
      <xdr:rowOff>47625</xdr:rowOff>
    </xdr:from>
    <xdr:to>
      <xdr:col>0</xdr:col>
      <xdr:colOff>2724079</xdr:colOff>
      <xdr:row>104</xdr:row>
      <xdr:rowOff>199944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152650" y="27222450"/>
          <a:ext cx="571429" cy="6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96</xdr:row>
      <xdr:rowOff>142875</xdr:rowOff>
    </xdr:from>
    <xdr:to>
      <xdr:col>0</xdr:col>
      <xdr:colOff>2361962</xdr:colOff>
      <xdr:row>101</xdr:row>
      <xdr:rowOff>171292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57200" y="25831800"/>
          <a:ext cx="1904762" cy="12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360907</xdr:colOff>
      <xdr:row>105</xdr:row>
      <xdr:rowOff>142875</xdr:rowOff>
    </xdr:from>
    <xdr:to>
      <xdr:col>0</xdr:col>
      <xdr:colOff>2187099</xdr:colOff>
      <xdr:row>108</xdr:row>
      <xdr:rowOff>202852</xdr:rowOff>
    </xdr:to>
    <xdr:pic>
      <xdr:nvPicPr>
        <xdr:cNvPr id="69" name="Рисунок 29" descr="FHQ.jpg"/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07" y="28060650"/>
          <a:ext cx="1826192" cy="860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2143125</xdr:colOff>
      <xdr:row>108</xdr:row>
      <xdr:rowOff>104775</xdr:rowOff>
    </xdr:from>
    <xdr:to>
      <xdr:col>0</xdr:col>
      <xdr:colOff>2724077</xdr:colOff>
      <xdr:row>110</xdr:row>
      <xdr:rowOff>247565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143125" y="28822650"/>
          <a:ext cx="580952" cy="6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714375</xdr:colOff>
      <xdr:row>57</xdr:row>
      <xdr:rowOff>85725</xdr:rowOff>
    </xdr:from>
    <xdr:to>
      <xdr:col>0</xdr:col>
      <xdr:colOff>2048194</xdr:colOff>
      <xdr:row>61</xdr:row>
      <xdr:rowOff>38099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14375" y="17202150"/>
          <a:ext cx="1333819" cy="1019174"/>
        </a:xfrm>
        <a:prstGeom prst="rect">
          <a:avLst/>
        </a:prstGeom>
      </xdr:spPr>
    </xdr:pic>
    <xdr:clientData/>
  </xdr:twoCellAnchor>
  <xdr:twoCellAnchor editAs="oneCell">
    <xdr:from>
      <xdr:col>0</xdr:col>
      <xdr:colOff>2152650</xdr:colOff>
      <xdr:row>61</xdr:row>
      <xdr:rowOff>114300</xdr:rowOff>
    </xdr:from>
    <xdr:to>
      <xdr:col>0</xdr:col>
      <xdr:colOff>2743126</xdr:colOff>
      <xdr:row>63</xdr:row>
      <xdr:rowOff>238043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152650" y="18297525"/>
          <a:ext cx="590476" cy="6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124</xdr:row>
      <xdr:rowOff>9525</xdr:rowOff>
    </xdr:from>
    <xdr:to>
      <xdr:col>0</xdr:col>
      <xdr:colOff>2257193</xdr:colOff>
      <xdr:row>126</xdr:row>
      <xdr:rowOff>180892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00050" y="32727900"/>
          <a:ext cx="1857143" cy="6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135</xdr:row>
      <xdr:rowOff>38100</xdr:rowOff>
    </xdr:from>
    <xdr:to>
      <xdr:col>0</xdr:col>
      <xdr:colOff>2276237</xdr:colOff>
      <xdr:row>140</xdr:row>
      <xdr:rowOff>47469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371475" y="35480625"/>
          <a:ext cx="1904762" cy="12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704850</xdr:colOff>
      <xdr:row>143</xdr:row>
      <xdr:rowOff>57150</xdr:rowOff>
    </xdr:from>
    <xdr:to>
      <xdr:col>0</xdr:col>
      <xdr:colOff>1978608</xdr:colOff>
      <xdr:row>147</xdr:row>
      <xdr:rowOff>142875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04850" y="37480875"/>
          <a:ext cx="1273758" cy="1076325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127</xdr:row>
      <xdr:rowOff>85723</xdr:rowOff>
    </xdr:from>
    <xdr:to>
      <xdr:col>0</xdr:col>
      <xdr:colOff>895350</xdr:colOff>
      <xdr:row>129</xdr:row>
      <xdr:rowOff>158780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523875" y="33547048"/>
          <a:ext cx="371475" cy="568357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1143001</xdr:colOff>
      <xdr:row>126</xdr:row>
      <xdr:rowOff>200024</xdr:rowOff>
    </xdr:from>
    <xdr:to>
      <xdr:col>0</xdr:col>
      <xdr:colOff>1589173</xdr:colOff>
      <xdr:row>130</xdr:row>
      <xdr:rowOff>57149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143001" y="33413699"/>
          <a:ext cx="446172" cy="847725"/>
        </a:xfrm>
        <a:prstGeom prst="rect">
          <a:avLst/>
        </a:prstGeom>
      </xdr:spPr>
    </xdr:pic>
    <xdr:clientData/>
  </xdr:twoCellAnchor>
  <xdr:twoCellAnchor editAs="oneCell">
    <xdr:from>
      <xdr:col>0</xdr:col>
      <xdr:colOff>1771651</xdr:colOff>
      <xdr:row>126</xdr:row>
      <xdr:rowOff>152400</xdr:rowOff>
    </xdr:from>
    <xdr:to>
      <xdr:col>0</xdr:col>
      <xdr:colOff>2130879</xdr:colOff>
      <xdr:row>130</xdr:row>
      <xdr:rowOff>0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771651" y="33366075"/>
          <a:ext cx="359228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113</xdr:row>
      <xdr:rowOff>171450</xdr:rowOff>
    </xdr:from>
    <xdr:to>
      <xdr:col>0</xdr:col>
      <xdr:colOff>895350</xdr:colOff>
      <xdr:row>116</xdr:row>
      <xdr:rowOff>180975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42875" y="30165675"/>
          <a:ext cx="752475" cy="752475"/>
        </a:xfrm>
        <a:prstGeom prst="rect">
          <a:avLst/>
        </a:prstGeom>
      </xdr:spPr>
    </xdr:pic>
    <xdr:clientData/>
  </xdr:twoCellAnchor>
  <xdr:twoCellAnchor editAs="oneCell">
    <xdr:from>
      <xdr:col>0</xdr:col>
      <xdr:colOff>1057275</xdr:colOff>
      <xdr:row>113</xdr:row>
      <xdr:rowOff>161925</xdr:rowOff>
    </xdr:from>
    <xdr:to>
      <xdr:col>0</xdr:col>
      <xdr:colOff>2009656</xdr:colOff>
      <xdr:row>118</xdr:row>
      <xdr:rowOff>218914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057275" y="30156150"/>
          <a:ext cx="952381" cy="1295239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2000251</xdr:colOff>
      <xdr:row>113</xdr:row>
      <xdr:rowOff>200025</xdr:rowOff>
    </xdr:from>
    <xdr:to>
      <xdr:col>0</xdr:col>
      <xdr:colOff>2670889</xdr:colOff>
      <xdr:row>116</xdr:row>
      <xdr:rowOff>114300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2000251" y="30194250"/>
          <a:ext cx="670638" cy="657225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523876</xdr:colOff>
      <xdr:row>130</xdr:row>
      <xdr:rowOff>38101</xdr:rowOff>
    </xdr:from>
    <xdr:to>
      <xdr:col>0</xdr:col>
      <xdr:colOff>1184024</xdr:colOff>
      <xdr:row>132</xdr:row>
      <xdr:rowOff>209551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523876" y="34242376"/>
          <a:ext cx="660148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1714500</xdr:colOff>
      <xdr:row>130</xdr:row>
      <xdr:rowOff>57151</xdr:rowOff>
    </xdr:from>
    <xdr:to>
      <xdr:col>0</xdr:col>
      <xdr:colOff>2154685</xdr:colOff>
      <xdr:row>132</xdr:row>
      <xdr:rowOff>209551</xdr:rowOff>
    </xdr:to>
    <xdr:pic>
      <xdr:nvPicPr>
        <xdr:cNvPr id="83" name="Рисунок 8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714500" y="34261426"/>
          <a:ext cx="440185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119</xdr:row>
      <xdr:rowOff>9525</xdr:rowOff>
    </xdr:from>
    <xdr:to>
      <xdr:col>0</xdr:col>
      <xdr:colOff>266699</xdr:colOff>
      <xdr:row>120</xdr:row>
      <xdr:rowOff>1905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9525" y="35309175"/>
          <a:ext cx="257174" cy="2400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120</xdr:row>
      <xdr:rowOff>0</xdr:rowOff>
    </xdr:from>
    <xdr:to>
      <xdr:col>0</xdr:col>
      <xdr:colOff>247650</xdr:colOff>
      <xdr:row>120</xdr:row>
      <xdr:rowOff>238125</xdr:rowOff>
    </xdr:to>
    <xdr:pic>
      <xdr:nvPicPr>
        <xdr:cNvPr id="85" name="Рисунок 8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9525" y="35547300"/>
          <a:ext cx="238125" cy="23812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19051</xdr:colOff>
      <xdr:row>112</xdr:row>
      <xdr:rowOff>9526</xdr:rowOff>
    </xdr:from>
    <xdr:to>
      <xdr:col>2</xdr:col>
      <xdr:colOff>276225</xdr:colOff>
      <xdr:row>112</xdr:row>
      <xdr:rowOff>249556</xdr:rowOff>
    </xdr:to>
    <xdr:pic>
      <xdr:nvPicPr>
        <xdr:cNvPr id="94" name="Рисунок 9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5048251" y="33537526"/>
          <a:ext cx="257174" cy="240030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</xdr:colOff>
      <xdr:row>112</xdr:row>
      <xdr:rowOff>9525</xdr:rowOff>
    </xdr:from>
    <xdr:to>
      <xdr:col>2</xdr:col>
      <xdr:colOff>504825</xdr:colOff>
      <xdr:row>112</xdr:row>
      <xdr:rowOff>247650</xdr:rowOff>
    </xdr:to>
    <xdr:pic>
      <xdr:nvPicPr>
        <xdr:cNvPr id="95" name="Рисунок 9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5295900" y="33537525"/>
          <a:ext cx="238125" cy="23812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117</xdr:row>
      <xdr:rowOff>9526</xdr:rowOff>
    </xdr:from>
    <xdr:to>
      <xdr:col>2</xdr:col>
      <xdr:colOff>276224</xdr:colOff>
      <xdr:row>117</xdr:row>
      <xdr:rowOff>249556</xdr:rowOff>
    </xdr:to>
    <xdr:pic>
      <xdr:nvPicPr>
        <xdr:cNvPr id="96" name="Рисунок 95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5048250" y="34794826"/>
          <a:ext cx="257174" cy="240030"/>
        </a:xfrm>
        <a:prstGeom prst="rect">
          <a:avLst/>
        </a:prstGeom>
      </xdr:spPr>
    </xdr:pic>
    <xdr:clientData/>
  </xdr:twoCellAnchor>
  <xdr:twoCellAnchor editAs="oneCell">
    <xdr:from>
      <xdr:col>2</xdr:col>
      <xdr:colOff>266699</xdr:colOff>
      <xdr:row>117</xdr:row>
      <xdr:rowOff>9525</xdr:rowOff>
    </xdr:from>
    <xdr:to>
      <xdr:col>2</xdr:col>
      <xdr:colOff>504824</xdr:colOff>
      <xdr:row>117</xdr:row>
      <xdr:rowOff>247650</xdr:rowOff>
    </xdr:to>
    <xdr:pic>
      <xdr:nvPicPr>
        <xdr:cNvPr id="97" name="Рисунок 96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5295899" y="34794825"/>
          <a:ext cx="238125" cy="23812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118</xdr:row>
      <xdr:rowOff>9526</xdr:rowOff>
    </xdr:from>
    <xdr:to>
      <xdr:col>2</xdr:col>
      <xdr:colOff>285749</xdr:colOff>
      <xdr:row>118</xdr:row>
      <xdr:rowOff>249556</xdr:rowOff>
    </xdr:to>
    <xdr:pic>
      <xdr:nvPicPr>
        <xdr:cNvPr id="98" name="Рисунок 97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5057775" y="35052001"/>
          <a:ext cx="257174" cy="240030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276224</xdr:colOff>
      <xdr:row>118</xdr:row>
      <xdr:rowOff>9525</xdr:rowOff>
    </xdr:from>
    <xdr:to>
      <xdr:col>2</xdr:col>
      <xdr:colOff>514349</xdr:colOff>
      <xdr:row>118</xdr:row>
      <xdr:rowOff>247650</xdr:rowOff>
    </xdr:to>
    <xdr:pic>
      <xdr:nvPicPr>
        <xdr:cNvPr id="99" name="Рисунок 98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5305424" y="35052000"/>
          <a:ext cx="238125" cy="238125"/>
        </a:xfrm>
        <a:prstGeom prst="rect">
          <a:avLst/>
        </a:prstGeom>
      </xdr:spPr>
    </xdr:pic>
    <xdr:clientData/>
  </xdr:twoCellAnchor>
  <xdr:twoCellAnchor editAs="oneCell">
    <xdr:from>
      <xdr:col>2</xdr:col>
      <xdr:colOff>524822</xdr:colOff>
      <xdr:row>112</xdr:row>
      <xdr:rowOff>11258</xdr:rowOff>
    </xdr:from>
    <xdr:to>
      <xdr:col>2</xdr:col>
      <xdr:colOff>752475</xdr:colOff>
      <xdr:row>112</xdr:row>
      <xdr:rowOff>255984</xdr:rowOff>
    </xdr:to>
    <xdr:pic>
      <xdr:nvPicPr>
        <xdr:cNvPr id="100" name="Рисунок 99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5554022" y="33539258"/>
          <a:ext cx="227653" cy="244726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120</xdr:row>
      <xdr:rowOff>238125</xdr:rowOff>
    </xdr:from>
    <xdr:to>
      <xdr:col>0</xdr:col>
      <xdr:colOff>249423</xdr:colOff>
      <xdr:row>121</xdr:row>
      <xdr:rowOff>238125</xdr:rowOff>
    </xdr:to>
    <xdr:pic>
      <xdr:nvPicPr>
        <xdr:cNvPr id="101" name="Рисунок 100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9050" y="35785425"/>
          <a:ext cx="230373" cy="247650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</xdr:colOff>
      <xdr:row>0</xdr:row>
      <xdr:rowOff>0</xdr:rowOff>
    </xdr:from>
    <xdr:to>
      <xdr:col>12</xdr:col>
      <xdr:colOff>113986</xdr:colOff>
      <xdr:row>5</xdr:row>
      <xdr:rowOff>75961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4458950" y="0"/>
          <a:ext cx="2514286" cy="1914286"/>
        </a:xfrm>
        <a:prstGeom prst="rect">
          <a:avLst/>
        </a:prstGeom>
      </xdr:spPr>
    </xdr:pic>
    <xdr:clientData/>
  </xdr:twoCellAnchor>
  <xdr:oneCellAnchor>
    <xdr:from>
      <xdr:col>0</xdr:col>
      <xdr:colOff>114300</xdr:colOff>
      <xdr:row>0</xdr:row>
      <xdr:rowOff>114300</xdr:rowOff>
    </xdr:from>
    <xdr:ext cx="2400300" cy="485775"/>
    <xdr:pic>
      <xdr:nvPicPr>
        <xdr:cNvPr id="90" name="image3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114300" y="114300"/>
          <a:ext cx="2400300" cy="4857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228600</xdr:colOff>
      <xdr:row>0</xdr:row>
      <xdr:rowOff>57150</xdr:rowOff>
    </xdr:from>
    <xdr:to>
      <xdr:col>7</xdr:col>
      <xdr:colOff>923924</xdr:colOff>
      <xdr:row>2</xdr:row>
      <xdr:rowOff>175219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0191750" y="57150"/>
          <a:ext cx="1809749" cy="66099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-TS\users$\Mcqit-silos\departments\SECTIONS\PP\ESK\2003\03-467%20Appendic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wn-Town\Central%20systems%20B2003\Fancoils%20budget%20v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-TS\users$\mcqit-silos\Departments\Daikin\McQuay\MTOP\MTOP%20v280%20v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-TS\users$\mcqit-silos\Departments\Brussel\Applied%20Systems\McQuay\04%20General\03%20Prices\Prices%20preparation%20v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-TS\users$\mcqit-silos\Departments\Daikin\McQuay\MTOP\Examples%20&amp;%20information\Example%20Cos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-TS\users$\LEA_DENV\PRICE%20FY%2012...14\Daikin%20FY14\DENV%20PRICE%2029.11.201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-TS\users$\LEA_DENV\PRICE%20FY%2012...14\Daikin%20FY14\Users\olehkhotin\Leacond\FCU%20%2001.04.201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-TS\users$\Users\olehkhotin\Library\Containers\com.microsoft.Excel\Data\Documents\G:\&#1060;&#1083;&#1077;&#1096;&#1082;&#1072;%20&#1089;%20&#1082;&#1086;&#1084;&#1087;&#1072;%2003.13\&#1060;&#1083;&#1101;&#1096;&#1082;&#1072;\&#1041;&#1102;&#1076;&#1078;&#1077;&#1090;&#1099;\2014\&#1050;&#1086;&#1087;&#1080;&#1103;%20Price%202013-2014%20&#1057;&#1051;&#1070;&#1057;&#1040;&#1056;&#1068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-TS\users$\mcqit-silos\Departments\DOCUME~1\eu1185\LOCALS~1\Temp\notes84998C\Fan%20coils%20-%20Option%20price%20list%202011-0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-TS\users$\Users\olehkhotin\Library\Containers\com.microsoft.Excel\Data\Documents\F:\G\WORK\WORK_XLS\DAIKIN\daik_c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-TS\users$\Users\olehkhotin\Library\Containers\com.microsoft.Excel\Data\Documents\D:\LEA_DENV\PRICE%20FY%2012...14\Daikin%20FY15\DAIKIN%20LEA_UA%2001%2004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~1\eu0650\LOCALS~1\Temp\C.Datas.Notes5\Nomenclature%20Offici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-TS\users$\Flash%20Back%20Up_21%2010%2016\My\DAI_LEA\LEA_shipment\file:\C:\Documents%20and%20Settings\&#1040;&#1076;&#1084;&#1080;&#1085;&#1080;&#1089;&#1090;&#1088;&#1072;&#1090;&#1086;&#1088;\&#1056;&#1072;&#1073;&#1086;&#1095;&#1080;&#1081;%20&#1089;&#1090;&#1086;&#1083;\Draft%20leacond%20404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-TS\users$\Mcqit-silos\Departments\Daikin\McQuay\Material%20creation\N-drive%20files%20bis\Requestfil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-TS\users$\SC%20Reporting\Transitionfile\Transitionfile%20overview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-TS\users$\AA320004\manpl$\JAD\datav1RB98multi2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-TS\users$\Users\olehkhotin\Library\Containers\com.microsoft.Excel\Data\Documents\W:\_EMEA\Restricted\VOLUME%20ZONE\Distributor%20simulation%20VZ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russel\Applied%20Systems\McQuay\04%20General\03%20Prices\Master%20Daikin-McQuay%20Product%20Data%20(Rev%204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-TS\users$\mcqit-silos\Departments\Documents%20and%20Settings\eu0384\My%20Documents\Workfiles\McQuay\Manufacturing\CAPRO\Current%20testing\MTOP%20v2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ressor cost down"/>
      <sheetName val="Appendix 2 NLP"/>
      <sheetName val="budget 2004 KBX"/>
      <sheetName val="Appendix 3 Model line up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NV SP"/>
      <sheetName val="Basic info"/>
      <sheetName val="Quantities"/>
      <sheetName val="Table"/>
      <sheetName val="Comparison"/>
      <sheetName val="Summary"/>
      <sheetName val="Prices"/>
      <sheetName val="Pricelist"/>
      <sheetName val="Aff"/>
      <sheetName val="Non Aff"/>
    </sheetNames>
    <sheetDataSet>
      <sheetData sheetId="0" refreshError="1">
        <row r="1">
          <cell r="B1" t="str">
            <v>Trane OEM</v>
          </cell>
          <cell r="C1" t="str">
            <v>FRA</v>
          </cell>
          <cell r="D1" t="str">
            <v>GER</v>
          </cell>
          <cell r="E1" t="str">
            <v>SPA</v>
          </cell>
          <cell r="F1" t="str">
            <v>OTH</v>
          </cell>
          <cell r="G1" t="str">
            <v>POL</v>
          </cell>
          <cell r="H1" t="str">
            <v>CE</v>
          </cell>
          <cell r="I1" t="str">
            <v>HUN</v>
          </cell>
          <cell r="J1" t="str">
            <v>ITA</v>
          </cell>
          <cell r="K1" t="str">
            <v>POR</v>
          </cell>
          <cell r="L1" t="str">
            <v>UK</v>
          </cell>
          <cell r="M1" t="str">
            <v>NOR</v>
          </cell>
          <cell r="N1" t="str">
            <v>NET</v>
          </cell>
          <cell r="O1" t="str">
            <v>SWE</v>
          </cell>
          <cell r="P1" t="str">
            <v>RUS</v>
          </cell>
        </row>
        <row r="2">
          <cell r="B2" t="str">
            <v>FWM01C6V1</v>
          </cell>
          <cell r="C2">
            <v>84</v>
          </cell>
          <cell r="D2">
            <v>97</v>
          </cell>
          <cell r="E2">
            <v>84</v>
          </cell>
          <cell r="F2">
            <v>97</v>
          </cell>
          <cell r="G2">
            <v>97</v>
          </cell>
          <cell r="H2">
            <v>97</v>
          </cell>
          <cell r="I2">
            <v>97</v>
          </cell>
          <cell r="J2">
            <v>84</v>
          </cell>
          <cell r="K2">
            <v>84</v>
          </cell>
          <cell r="L2">
            <v>109.74822399999999</v>
          </cell>
          <cell r="M2">
            <v>95.279128</v>
          </cell>
          <cell r="N2">
            <v>97</v>
          </cell>
          <cell r="O2">
            <v>91.210883999999993</v>
          </cell>
          <cell r="P2">
            <v>105.998835</v>
          </cell>
        </row>
        <row r="3">
          <cell r="B3" t="str">
            <v>FWM02C6V1</v>
          </cell>
          <cell r="C3">
            <v>92</v>
          </cell>
          <cell r="D3">
            <v>107</v>
          </cell>
          <cell r="E3">
            <v>92</v>
          </cell>
          <cell r="F3">
            <v>107</v>
          </cell>
          <cell r="G3">
            <v>107</v>
          </cell>
          <cell r="H3">
            <v>107</v>
          </cell>
          <cell r="I3">
            <v>107</v>
          </cell>
          <cell r="J3">
            <v>92</v>
          </cell>
          <cell r="K3">
            <v>92</v>
          </cell>
          <cell r="L3">
            <v>124.273724</v>
          </cell>
          <cell r="M3">
            <v>105.61949799999999</v>
          </cell>
          <cell r="N3">
            <v>107</v>
          </cell>
          <cell r="O3">
            <v>101.115646</v>
          </cell>
          <cell r="P3">
            <v>117.647058</v>
          </cell>
        </row>
        <row r="4">
          <cell r="B4" t="str">
            <v>FWM03C6V1</v>
          </cell>
          <cell r="C4">
            <v>104</v>
          </cell>
          <cell r="D4">
            <v>120</v>
          </cell>
          <cell r="E4">
            <v>104</v>
          </cell>
          <cell r="F4">
            <v>120</v>
          </cell>
          <cell r="G4">
            <v>120</v>
          </cell>
          <cell r="H4">
            <v>120</v>
          </cell>
          <cell r="I4">
            <v>120</v>
          </cell>
          <cell r="J4">
            <v>104</v>
          </cell>
          <cell r="K4">
            <v>104</v>
          </cell>
          <cell r="L4">
            <v>137.18528000000001</v>
          </cell>
          <cell r="M4">
            <v>118.05256300000001</v>
          </cell>
          <cell r="N4">
            <v>120</v>
          </cell>
          <cell r="O4">
            <v>112.979591</v>
          </cell>
          <cell r="P4">
            <v>130.460104</v>
          </cell>
        </row>
        <row r="5">
          <cell r="B5" t="str">
            <v>FWM04C6V1</v>
          </cell>
          <cell r="C5">
            <v>118</v>
          </cell>
          <cell r="D5">
            <v>134</v>
          </cell>
          <cell r="E5">
            <v>118</v>
          </cell>
          <cell r="F5">
            <v>134</v>
          </cell>
          <cell r="G5">
            <v>134</v>
          </cell>
          <cell r="H5">
            <v>134</v>
          </cell>
          <cell r="I5">
            <v>134</v>
          </cell>
          <cell r="J5">
            <v>118</v>
          </cell>
          <cell r="K5">
            <v>118</v>
          </cell>
          <cell r="L5">
            <v>154.93867</v>
          </cell>
          <cell r="M5">
            <v>132.57832199999999</v>
          </cell>
          <cell r="N5">
            <v>134</v>
          </cell>
          <cell r="O5">
            <v>126.911564</v>
          </cell>
          <cell r="P5">
            <v>147.93244000000001</v>
          </cell>
        </row>
        <row r="6">
          <cell r="B6" t="str">
            <v>FWM06C6V1</v>
          </cell>
          <cell r="C6">
            <v>128</v>
          </cell>
          <cell r="D6">
            <v>148</v>
          </cell>
          <cell r="E6">
            <v>128</v>
          </cell>
          <cell r="F6">
            <v>148</v>
          </cell>
          <cell r="G6">
            <v>148</v>
          </cell>
          <cell r="H6">
            <v>148</v>
          </cell>
          <cell r="I6">
            <v>148</v>
          </cell>
          <cell r="J6">
            <v>128</v>
          </cell>
          <cell r="K6">
            <v>128</v>
          </cell>
          <cell r="L6">
            <v>169.46417</v>
          </cell>
          <cell r="M6">
            <v>145.996183</v>
          </cell>
          <cell r="N6">
            <v>148</v>
          </cell>
          <cell r="O6">
            <v>139.75510199999999</v>
          </cell>
          <cell r="P6">
            <v>161.91030799999999</v>
          </cell>
        </row>
        <row r="7">
          <cell r="B7" t="str">
            <v>FWM08C6V1</v>
          </cell>
          <cell r="C7">
            <v>170</v>
          </cell>
          <cell r="D7">
            <v>196</v>
          </cell>
          <cell r="E7">
            <v>170</v>
          </cell>
          <cell r="F7">
            <v>196</v>
          </cell>
          <cell r="G7">
            <v>196</v>
          </cell>
          <cell r="H7">
            <v>196</v>
          </cell>
          <cell r="I7">
            <v>196</v>
          </cell>
          <cell r="J7">
            <v>170</v>
          </cell>
          <cell r="K7">
            <v>170</v>
          </cell>
          <cell r="L7">
            <v>225.95222699999999</v>
          </cell>
          <cell r="M7">
            <v>193.63574800000001</v>
          </cell>
          <cell r="N7">
            <v>196</v>
          </cell>
          <cell r="O7">
            <v>185.360544</v>
          </cell>
          <cell r="P7">
            <v>213.16249199999999</v>
          </cell>
        </row>
        <row r="8">
          <cell r="B8" t="str">
            <v>FWM01CF6V1</v>
          </cell>
          <cell r="C8">
            <v>108</v>
          </cell>
          <cell r="D8">
            <v>121</v>
          </cell>
          <cell r="E8">
            <v>108</v>
          </cell>
          <cell r="F8">
            <v>121</v>
          </cell>
          <cell r="G8">
            <v>121</v>
          </cell>
          <cell r="H8">
            <v>121</v>
          </cell>
          <cell r="I8">
            <v>121</v>
          </cell>
          <cell r="J8">
            <v>108</v>
          </cell>
          <cell r="K8">
            <v>108</v>
          </cell>
          <cell r="L8">
            <v>137.18528000000001</v>
          </cell>
          <cell r="M8">
            <v>119.16046</v>
          </cell>
          <cell r="N8">
            <v>121</v>
          </cell>
          <cell r="O8">
            <v>114.068027</v>
          </cell>
          <cell r="P8">
            <v>131.62492700000001</v>
          </cell>
        </row>
        <row r="9">
          <cell r="B9" t="str">
            <v>FWM02CF6V1</v>
          </cell>
          <cell r="C9">
            <v>117</v>
          </cell>
          <cell r="D9">
            <v>131</v>
          </cell>
          <cell r="E9">
            <v>117</v>
          </cell>
          <cell r="F9">
            <v>131</v>
          </cell>
          <cell r="G9">
            <v>131</v>
          </cell>
          <cell r="H9">
            <v>131</v>
          </cell>
          <cell r="I9">
            <v>131</v>
          </cell>
          <cell r="J9">
            <v>113</v>
          </cell>
          <cell r="K9">
            <v>117</v>
          </cell>
          <cell r="L9">
            <v>148.48289199999999</v>
          </cell>
          <cell r="M9">
            <v>123.086591</v>
          </cell>
          <cell r="N9">
            <v>131</v>
          </cell>
          <cell r="O9">
            <v>130.021603</v>
          </cell>
          <cell r="P9">
            <v>132.46495100000001</v>
          </cell>
        </row>
        <row r="10">
          <cell r="B10" t="str">
            <v>FWM03CF6V1</v>
          </cell>
          <cell r="C10">
            <v>131</v>
          </cell>
          <cell r="D10">
            <v>147</v>
          </cell>
          <cell r="E10">
            <v>131</v>
          </cell>
          <cell r="F10">
            <v>147</v>
          </cell>
          <cell r="G10">
            <v>147</v>
          </cell>
          <cell r="H10">
            <v>147</v>
          </cell>
          <cell r="I10">
            <v>147</v>
          </cell>
          <cell r="J10">
            <v>128</v>
          </cell>
          <cell r="K10">
            <v>131</v>
          </cell>
          <cell r="L10">
            <v>164.62233599999999</v>
          </cell>
          <cell r="M10">
            <v>138.06513899999999</v>
          </cell>
          <cell r="N10">
            <v>147</v>
          </cell>
          <cell r="O10">
            <v>145.83413300000001</v>
          </cell>
          <cell r="P10">
            <v>147.919196</v>
          </cell>
        </row>
        <row r="11">
          <cell r="B11" t="str">
            <v>FWM04CF6V1</v>
          </cell>
          <cell r="C11">
            <v>148</v>
          </cell>
          <cell r="D11">
            <v>165</v>
          </cell>
          <cell r="E11">
            <v>148</v>
          </cell>
          <cell r="F11">
            <v>165</v>
          </cell>
          <cell r="G11">
            <v>165</v>
          </cell>
          <cell r="H11">
            <v>165</v>
          </cell>
          <cell r="I11">
            <v>165</v>
          </cell>
          <cell r="J11">
            <v>144</v>
          </cell>
          <cell r="K11">
            <v>148</v>
          </cell>
          <cell r="L11">
            <v>185.60361499999999</v>
          </cell>
          <cell r="M11">
            <v>155.01601299999999</v>
          </cell>
          <cell r="N11">
            <v>165</v>
          </cell>
          <cell r="O11">
            <v>163.68698900000001</v>
          </cell>
          <cell r="P11">
            <v>160.16999999999999</v>
          </cell>
        </row>
        <row r="12">
          <cell r="B12" t="str">
            <v>FWM06CF6V1</v>
          </cell>
          <cell r="C12">
            <v>159</v>
          </cell>
          <cell r="D12">
            <v>179</v>
          </cell>
          <cell r="E12">
            <v>159</v>
          </cell>
          <cell r="F12">
            <v>179</v>
          </cell>
          <cell r="G12">
            <v>179</v>
          </cell>
          <cell r="H12">
            <v>179</v>
          </cell>
          <cell r="I12">
            <v>179</v>
          </cell>
          <cell r="J12">
            <v>154</v>
          </cell>
          <cell r="K12">
            <v>159</v>
          </cell>
          <cell r="L12">
            <v>200.12911500000001</v>
          </cell>
          <cell r="M12">
            <v>167.95939300000001</v>
          </cell>
          <cell r="N12">
            <v>179</v>
          </cell>
          <cell r="O12">
            <v>177.24915899999999</v>
          </cell>
          <cell r="P12">
            <v>179.93155899999999</v>
          </cell>
        </row>
        <row r="13">
          <cell r="B13" t="str">
            <v>FWM08CF6V1</v>
          </cell>
          <cell r="C13">
            <v>209</v>
          </cell>
          <cell r="D13">
            <v>235</v>
          </cell>
          <cell r="E13">
            <v>209</v>
          </cell>
          <cell r="F13">
            <v>235</v>
          </cell>
          <cell r="G13">
            <v>235</v>
          </cell>
          <cell r="H13">
            <v>235</v>
          </cell>
          <cell r="I13">
            <v>235</v>
          </cell>
          <cell r="J13">
            <v>203</v>
          </cell>
          <cell r="K13">
            <v>209</v>
          </cell>
          <cell r="L13">
            <v>269.528728</v>
          </cell>
          <cell r="M13">
            <v>221.78983600000001</v>
          </cell>
          <cell r="N13">
            <v>235</v>
          </cell>
          <cell r="O13">
            <v>234.179068</v>
          </cell>
          <cell r="P13">
            <v>228.51</v>
          </cell>
        </row>
        <row r="14">
          <cell r="B14" t="str">
            <v>FWL01C6V1</v>
          </cell>
          <cell r="C14">
            <v>110</v>
          </cell>
          <cell r="D14">
            <v>126</v>
          </cell>
          <cell r="E14">
            <v>110</v>
          </cell>
          <cell r="F14">
            <v>126</v>
          </cell>
          <cell r="G14">
            <v>126</v>
          </cell>
          <cell r="H14">
            <v>126</v>
          </cell>
          <cell r="I14">
            <v>126</v>
          </cell>
          <cell r="J14">
            <v>110</v>
          </cell>
          <cell r="K14">
            <v>110</v>
          </cell>
          <cell r="L14">
            <v>145.25500299999999</v>
          </cell>
          <cell r="M14">
            <v>124.330645</v>
          </cell>
          <cell r="N14">
            <v>126</v>
          </cell>
          <cell r="O14">
            <v>118.965986</v>
          </cell>
          <cell r="P14">
            <v>136.28421599999999</v>
          </cell>
        </row>
        <row r="15">
          <cell r="B15" t="str">
            <v>FWL02C6V1</v>
          </cell>
          <cell r="C15">
            <v>123</v>
          </cell>
          <cell r="D15">
            <v>143</v>
          </cell>
          <cell r="E15">
            <v>123</v>
          </cell>
          <cell r="F15">
            <v>143</v>
          </cell>
          <cell r="G15">
            <v>143</v>
          </cell>
          <cell r="H15">
            <v>143</v>
          </cell>
          <cell r="I15">
            <v>143</v>
          </cell>
          <cell r="J15">
            <v>123</v>
          </cell>
          <cell r="K15">
            <v>123</v>
          </cell>
          <cell r="L15">
            <v>163.00839199999999</v>
          </cell>
          <cell r="M15">
            <v>140.825998</v>
          </cell>
          <cell r="N15">
            <v>143</v>
          </cell>
          <cell r="O15">
            <v>134.85714200000001</v>
          </cell>
          <cell r="P15">
            <v>156.086196</v>
          </cell>
        </row>
        <row r="16">
          <cell r="B16" t="str">
            <v>FWL03C6V1</v>
          </cell>
          <cell r="C16">
            <v>138</v>
          </cell>
          <cell r="D16">
            <v>159</v>
          </cell>
          <cell r="E16">
            <v>138</v>
          </cell>
          <cell r="F16">
            <v>159</v>
          </cell>
          <cell r="G16">
            <v>159</v>
          </cell>
          <cell r="H16">
            <v>159</v>
          </cell>
          <cell r="I16">
            <v>159</v>
          </cell>
          <cell r="J16">
            <v>138</v>
          </cell>
          <cell r="K16">
            <v>138</v>
          </cell>
          <cell r="L16">
            <v>182.37572599999999</v>
          </cell>
          <cell r="M16">
            <v>156.33655400000001</v>
          </cell>
          <cell r="N16">
            <v>159</v>
          </cell>
          <cell r="O16">
            <v>149.659863</v>
          </cell>
          <cell r="P16">
            <v>173.55853200000001</v>
          </cell>
        </row>
        <row r="17">
          <cell r="B17" t="str">
            <v>FWL04C6V1</v>
          </cell>
          <cell r="C17">
            <v>155</v>
          </cell>
          <cell r="D17">
            <v>179</v>
          </cell>
          <cell r="E17">
            <v>155</v>
          </cell>
          <cell r="F17">
            <v>179</v>
          </cell>
          <cell r="G17">
            <v>179</v>
          </cell>
          <cell r="H17">
            <v>179</v>
          </cell>
          <cell r="I17">
            <v>179</v>
          </cell>
          <cell r="J17">
            <v>155</v>
          </cell>
          <cell r="K17">
            <v>155</v>
          </cell>
          <cell r="L17">
            <v>206.58489299999999</v>
          </cell>
          <cell r="M17">
            <v>176.032498</v>
          </cell>
          <cell r="N17">
            <v>179</v>
          </cell>
          <cell r="O17">
            <v>168.48979499999999</v>
          </cell>
          <cell r="P17">
            <v>195.690157</v>
          </cell>
        </row>
        <row r="18">
          <cell r="B18" t="str">
            <v>FWL06C6V1</v>
          </cell>
          <cell r="C18">
            <v>171</v>
          </cell>
          <cell r="D18">
            <v>198</v>
          </cell>
          <cell r="E18">
            <v>171</v>
          </cell>
          <cell r="F18">
            <v>198</v>
          </cell>
          <cell r="G18">
            <v>198</v>
          </cell>
          <cell r="H18">
            <v>198</v>
          </cell>
          <cell r="I18">
            <v>198</v>
          </cell>
          <cell r="J18">
            <v>171</v>
          </cell>
          <cell r="K18">
            <v>171</v>
          </cell>
          <cell r="L18">
            <v>225.95222699999999</v>
          </cell>
          <cell r="M18">
            <v>194.74364399999999</v>
          </cell>
          <cell r="N18">
            <v>198</v>
          </cell>
          <cell r="O18">
            <v>186.340136</v>
          </cell>
          <cell r="P18">
            <v>214.327315</v>
          </cell>
        </row>
        <row r="19">
          <cell r="B19" t="str">
            <v>FWL08C6V1</v>
          </cell>
          <cell r="C19">
            <v>229</v>
          </cell>
          <cell r="D19">
            <v>264</v>
          </cell>
          <cell r="E19">
            <v>229</v>
          </cell>
          <cell r="F19">
            <v>264</v>
          </cell>
          <cell r="G19">
            <v>264</v>
          </cell>
          <cell r="H19">
            <v>264</v>
          </cell>
          <cell r="I19">
            <v>264</v>
          </cell>
          <cell r="J19">
            <v>229</v>
          </cell>
          <cell r="K19">
            <v>229</v>
          </cell>
          <cell r="L19">
            <v>303.42156199999999</v>
          </cell>
          <cell r="M19">
            <v>259.98645900000002</v>
          </cell>
          <cell r="N19">
            <v>264</v>
          </cell>
          <cell r="O19">
            <v>248.816326</v>
          </cell>
          <cell r="P19">
            <v>288.875946</v>
          </cell>
        </row>
        <row r="20">
          <cell r="B20" t="str">
            <v>FWL01CF6V1</v>
          </cell>
          <cell r="C20">
            <v>135</v>
          </cell>
          <cell r="D20">
            <v>150</v>
          </cell>
          <cell r="E20">
            <v>135</v>
          </cell>
          <cell r="F20">
            <v>150</v>
          </cell>
          <cell r="G20">
            <v>150</v>
          </cell>
          <cell r="H20">
            <v>150</v>
          </cell>
          <cell r="I20">
            <v>150</v>
          </cell>
          <cell r="J20">
            <v>135</v>
          </cell>
          <cell r="K20">
            <v>135</v>
          </cell>
          <cell r="L20">
            <v>164.62233599999999</v>
          </cell>
          <cell r="M20">
            <v>148.088877</v>
          </cell>
          <cell r="N20">
            <v>150</v>
          </cell>
          <cell r="O20">
            <v>141.82312899999999</v>
          </cell>
          <cell r="P20">
            <v>164.23995300000001</v>
          </cell>
        </row>
        <row r="21">
          <cell r="B21" t="str">
            <v>FWL02CF6V1</v>
          </cell>
          <cell r="C21">
            <v>147</v>
          </cell>
          <cell r="D21">
            <v>167</v>
          </cell>
          <cell r="E21">
            <v>147</v>
          </cell>
          <cell r="F21">
            <v>167</v>
          </cell>
          <cell r="G21">
            <v>167</v>
          </cell>
          <cell r="H21">
            <v>167</v>
          </cell>
          <cell r="I21">
            <v>167</v>
          </cell>
          <cell r="J21">
            <v>147</v>
          </cell>
          <cell r="K21">
            <v>147</v>
          </cell>
          <cell r="L21">
            <v>180.76178100000001</v>
          </cell>
          <cell r="M21">
            <v>164.70733000000001</v>
          </cell>
          <cell r="N21">
            <v>167</v>
          </cell>
          <cell r="O21">
            <v>157.71428499999999</v>
          </cell>
          <cell r="P21">
            <v>182.87711100000001</v>
          </cell>
        </row>
        <row r="22">
          <cell r="B22" t="str">
            <v>FWL03CF6V1</v>
          </cell>
          <cell r="C22">
            <v>165</v>
          </cell>
          <cell r="D22">
            <v>186</v>
          </cell>
          <cell r="E22">
            <v>165</v>
          </cell>
          <cell r="F22">
            <v>186</v>
          </cell>
          <cell r="G22">
            <v>186</v>
          </cell>
          <cell r="H22">
            <v>186</v>
          </cell>
          <cell r="I22">
            <v>186</v>
          </cell>
          <cell r="J22">
            <v>165</v>
          </cell>
          <cell r="K22">
            <v>165</v>
          </cell>
          <cell r="L22">
            <v>198.51517100000001</v>
          </cell>
          <cell r="M22">
            <v>183.295377</v>
          </cell>
          <cell r="N22">
            <v>186</v>
          </cell>
          <cell r="O22">
            <v>175.56462500000001</v>
          </cell>
          <cell r="P22">
            <v>203.84391299999999</v>
          </cell>
        </row>
        <row r="23">
          <cell r="B23" t="str">
            <v>FWL04CF6V1</v>
          </cell>
          <cell r="C23">
            <v>186</v>
          </cell>
          <cell r="D23">
            <v>209</v>
          </cell>
          <cell r="E23">
            <v>186</v>
          </cell>
          <cell r="F23">
            <v>209</v>
          </cell>
          <cell r="G23">
            <v>209</v>
          </cell>
          <cell r="H23">
            <v>209</v>
          </cell>
          <cell r="I23">
            <v>209</v>
          </cell>
          <cell r="J23">
            <v>186</v>
          </cell>
          <cell r="K23">
            <v>186</v>
          </cell>
          <cell r="L23">
            <v>229.180116</v>
          </cell>
          <cell r="M23">
            <v>206.191912</v>
          </cell>
          <cell r="N23">
            <v>209</v>
          </cell>
          <cell r="O23">
            <v>197.33333300000001</v>
          </cell>
          <cell r="P23">
            <v>229.47000499999999</v>
          </cell>
        </row>
        <row r="24">
          <cell r="B24" t="str">
            <v>FWL06CF6V1</v>
          </cell>
          <cell r="C24">
            <v>202</v>
          </cell>
          <cell r="D24">
            <v>228</v>
          </cell>
          <cell r="E24">
            <v>202</v>
          </cell>
          <cell r="F24">
            <v>228</v>
          </cell>
          <cell r="G24">
            <v>228</v>
          </cell>
          <cell r="H24">
            <v>228</v>
          </cell>
          <cell r="I24">
            <v>228</v>
          </cell>
          <cell r="J24">
            <v>202</v>
          </cell>
          <cell r="K24">
            <v>202</v>
          </cell>
          <cell r="L24">
            <v>243.70561599999999</v>
          </cell>
          <cell r="M24">
            <v>224.77995899999999</v>
          </cell>
          <cell r="N24">
            <v>228</v>
          </cell>
          <cell r="O24">
            <v>215.183673</v>
          </cell>
          <cell r="P24">
            <v>249.271986</v>
          </cell>
        </row>
        <row r="25">
          <cell r="B25" t="str">
            <v>FWL08CF6V1</v>
          </cell>
          <cell r="C25">
            <v>268</v>
          </cell>
          <cell r="D25">
            <v>303</v>
          </cell>
          <cell r="E25">
            <v>268</v>
          </cell>
          <cell r="F25">
            <v>303</v>
          </cell>
          <cell r="G25">
            <v>303</v>
          </cell>
          <cell r="H25">
            <v>303</v>
          </cell>
          <cell r="I25">
            <v>303</v>
          </cell>
          <cell r="J25">
            <v>260</v>
          </cell>
          <cell r="K25">
            <v>268</v>
          </cell>
          <cell r="L25">
            <v>345.384118</v>
          </cell>
          <cell r="M25">
            <v>285.52057500000001</v>
          </cell>
          <cell r="N25">
            <v>303</v>
          </cell>
          <cell r="O25">
            <v>301.38982199999998</v>
          </cell>
          <cell r="P25">
            <v>303.56551400000001</v>
          </cell>
        </row>
        <row r="26">
          <cell r="B26" t="str">
            <v>FWV01C6V1</v>
          </cell>
          <cell r="C26">
            <v>105</v>
          </cell>
          <cell r="D26">
            <v>121</v>
          </cell>
          <cell r="E26">
            <v>105</v>
          </cell>
          <cell r="F26">
            <v>121</v>
          </cell>
          <cell r="G26">
            <v>121</v>
          </cell>
          <cell r="H26">
            <v>121</v>
          </cell>
          <cell r="I26">
            <v>121</v>
          </cell>
          <cell r="J26">
            <v>105</v>
          </cell>
          <cell r="K26">
            <v>105</v>
          </cell>
          <cell r="L26">
            <v>138.79922500000001</v>
          </cell>
          <cell r="M26">
            <v>118.970073</v>
          </cell>
          <cell r="N26">
            <v>121</v>
          </cell>
          <cell r="O26">
            <v>114.068027</v>
          </cell>
          <cell r="P26">
            <v>131.62492700000001</v>
          </cell>
        </row>
        <row r="27">
          <cell r="B27" t="str">
            <v>FWV02C6V1</v>
          </cell>
          <cell r="C27">
            <v>118</v>
          </cell>
          <cell r="D27">
            <v>134</v>
          </cell>
          <cell r="E27">
            <v>118</v>
          </cell>
          <cell r="F27">
            <v>134</v>
          </cell>
          <cell r="G27">
            <v>134</v>
          </cell>
          <cell r="H27">
            <v>134</v>
          </cell>
          <cell r="I27">
            <v>134</v>
          </cell>
          <cell r="J27">
            <v>118</v>
          </cell>
          <cell r="K27">
            <v>118</v>
          </cell>
          <cell r="L27">
            <v>154.93867</v>
          </cell>
          <cell r="M27">
            <v>132.36649600000001</v>
          </cell>
          <cell r="N27">
            <v>134</v>
          </cell>
          <cell r="O27">
            <v>126.911564</v>
          </cell>
          <cell r="P27">
            <v>147.93244000000001</v>
          </cell>
        </row>
        <row r="28">
          <cell r="B28" t="str">
            <v>FWV03C6V1</v>
          </cell>
          <cell r="C28">
            <v>130</v>
          </cell>
          <cell r="D28">
            <v>150</v>
          </cell>
          <cell r="E28">
            <v>130</v>
          </cell>
          <cell r="F28">
            <v>150</v>
          </cell>
          <cell r="G28">
            <v>150</v>
          </cell>
          <cell r="H28">
            <v>150</v>
          </cell>
          <cell r="I28">
            <v>150</v>
          </cell>
          <cell r="J28">
            <v>130</v>
          </cell>
          <cell r="K28">
            <v>130</v>
          </cell>
          <cell r="L28">
            <v>172.692059</v>
          </cell>
          <cell r="M28">
            <v>147.85227</v>
          </cell>
          <cell r="N28">
            <v>150</v>
          </cell>
          <cell r="O28">
            <v>141.82312899999999</v>
          </cell>
          <cell r="P28">
            <v>164.23995300000001</v>
          </cell>
        </row>
        <row r="29">
          <cell r="B29" t="str">
            <v>FWV04C6V1</v>
          </cell>
          <cell r="C29">
            <v>147</v>
          </cell>
          <cell r="D29">
            <v>169</v>
          </cell>
          <cell r="E29">
            <v>147</v>
          </cell>
          <cell r="F29">
            <v>169</v>
          </cell>
          <cell r="G29">
            <v>169</v>
          </cell>
          <cell r="H29">
            <v>169</v>
          </cell>
          <cell r="I29">
            <v>169</v>
          </cell>
          <cell r="J29">
            <v>147</v>
          </cell>
          <cell r="K29">
            <v>147</v>
          </cell>
          <cell r="L29">
            <v>193.673337</v>
          </cell>
          <cell r="M29">
            <v>166.53352100000001</v>
          </cell>
          <cell r="N29">
            <v>169</v>
          </cell>
          <cell r="O29">
            <v>159.67346900000001</v>
          </cell>
          <cell r="P29">
            <v>185.20675499999999</v>
          </cell>
        </row>
        <row r="30">
          <cell r="B30" t="str">
            <v>FWV06C6V1</v>
          </cell>
          <cell r="C30">
            <v>162</v>
          </cell>
          <cell r="D30">
            <v>186</v>
          </cell>
          <cell r="E30">
            <v>162</v>
          </cell>
          <cell r="F30">
            <v>186</v>
          </cell>
          <cell r="G30">
            <v>186</v>
          </cell>
          <cell r="H30">
            <v>186</v>
          </cell>
          <cell r="I30">
            <v>186</v>
          </cell>
          <cell r="J30">
            <v>162</v>
          </cell>
          <cell r="K30">
            <v>162</v>
          </cell>
          <cell r="L30">
            <v>214.65461500000001</v>
          </cell>
          <cell r="M30">
            <v>183.00251900000001</v>
          </cell>
          <cell r="N30">
            <v>186</v>
          </cell>
          <cell r="O30">
            <v>175.455782</v>
          </cell>
          <cell r="P30">
            <v>203.84391299999999</v>
          </cell>
        </row>
        <row r="31">
          <cell r="B31" t="str">
            <v>FWV08C6V1</v>
          </cell>
          <cell r="C31">
            <v>214</v>
          </cell>
          <cell r="D31">
            <v>246</v>
          </cell>
          <cell r="E31">
            <v>214</v>
          </cell>
          <cell r="F31">
            <v>246</v>
          </cell>
          <cell r="G31">
            <v>246</v>
          </cell>
          <cell r="H31">
            <v>246</v>
          </cell>
          <cell r="I31">
            <v>246</v>
          </cell>
          <cell r="J31">
            <v>214</v>
          </cell>
          <cell r="K31">
            <v>214</v>
          </cell>
          <cell r="L31">
            <v>282.44028400000002</v>
          </cell>
          <cell r="M31">
            <v>241.99594400000001</v>
          </cell>
          <cell r="N31">
            <v>246</v>
          </cell>
          <cell r="O31">
            <v>231.94557800000001</v>
          </cell>
          <cell r="P31">
            <v>269.07396599999998</v>
          </cell>
        </row>
        <row r="32">
          <cell r="B32" t="str">
            <v>FWV01CF6V1</v>
          </cell>
          <cell r="C32">
            <v>129</v>
          </cell>
          <cell r="D32">
            <v>145</v>
          </cell>
          <cell r="E32">
            <v>129</v>
          </cell>
          <cell r="F32">
            <v>145</v>
          </cell>
          <cell r="G32">
            <v>145</v>
          </cell>
          <cell r="H32">
            <v>145</v>
          </cell>
          <cell r="I32">
            <v>145</v>
          </cell>
          <cell r="J32">
            <v>129</v>
          </cell>
          <cell r="K32">
            <v>129</v>
          </cell>
          <cell r="L32">
            <v>156.55261400000001</v>
          </cell>
          <cell r="M32">
            <v>142.69034500000001</v>
          </cell>
          <cell r="N32">
            <v>145</v>
          </cell>
          <cell r="O32">
            <v>136.816326</v>
          </cell>
          <cell r="P32">
            <v>158.415841</v>
          </cell>
        </row>
        <row r="33">
          <cell r="B33" t="str">
            <v>FWV02CF6V1</v>
          </cell>
          <cell r="C33">
            <v>142</v>
          </cell>
          <cell r="D33">
            <v>159</v>
          </cell>
          <cell r="E33">
            <v>142</v>
          </cell>
          <cell r="F33">
            <v>159</v>
          </cell>
          <cell r="G33">
            <v>159</v>
          </cell>
          <cell r="H33">
            <v>159</v>
          </cell>
          <cell r="I33">
            <v>159</v>
          </cell>
          <cell r="J33">
            <v>142</v>
          </cell>
          <cell r="K33">
            <v>142</v>
          </cell>
          <cell r="L33">
            <v>171.078114</v>
          </cell>
          <cell r="M33">
            <v>156.20967200000001</v>
          </cell>
          <cell r="N33">
            <v>159</v>
          </cell>
          <cell r="O33">
            <v>149.76870700000001</v>
          </cell>
          <cell r="P33">
            <v>173.55853200000001</v>
          </cell>
        </row>
        <row r="34">
          <cell r="B34" t="str">
            <v>FWV03CF6V1</v>
          </cell>
          <cell r="C34">
            <v>158</v>
          </cell>
          <cell r="D34">
            <v>178</v>
          </cell>
          <cell r="E34">
            <v>158</v>
          </cell>
          <cell r="F34">
            <v>178</v>
          </cell>
          <cell r="G34">
            <v>178</v>
          </cell>
          <cell r="H34">
            <v>178</v>
          </cell>
          <cell r="I34">
            <v>178</v>
          </cell>
          <cell r="J34">
            <v>158</v>
          </cell>
          <cell r="K34">
            <v>158</v>
          </cell>
          <cell r="L34">
            <v>188.831504</v>
          </cell>
          <cell r="M34">
            <v>174.76802000000001</v>
          </cell>
          <cell r="N34">
            <v>178</v>
          </cell>
          <cell r="O34">
            <v>167.61904699999999</v>
          </cell>
          <cell r="P34">
            <v>194.52533399999999</v>
          </cell>
        </row>
        <row r="35">
          <cell r="B35" t="str">
            <v>FWV04CF6V1</v>
          </cell>
          <cell r="C35">
            <v>178</v>
          </cell>
          <cell r="D35">
            <v>200</v>
          </cell>
          <cell r="E35">
            <v>178</v>
          </cell>
          <cell r="F35">
            <v>200</v>
          </cell>
          <cell r="G35">
            <v>200</v>
          </cell>
          <cell r="H35">
            <v>200</v>
          </cell>
          <cell r="I35">
            <v>200</v>
          </cell>
          <cell r="J35">
            <v>178</v>
          </cell>
          <cell r="K35">
            <v>178</v>
          </cell>
          <cell r="L35">
            <v>221.11039299999999</v>
          </cell>
          <cell r="M35">
            <v>196.52184600000001</v>
          </cell>
          <cell r="N35">
            <v>200</v>
          </cell>
          <cell r="O35">
            <v>188.408163</v>
          </cell>
          <cell r="P35">
            <v>216.656959</v>
          </cell>
        </row>
        <row r="36">
          <cell r="B36" t="str">
            <v>FWV06CF6V1</v>
          </cell>
          <cell r="C36">
            <v>192</v>
          </cell>
          <cell r="D36">
            <v>216</v>
          </cell>
          <cell r="E36">
            <v>192</v>
          </cell>
          <cell r="F36">
            <v>216</v>
          </cell>
          <cell r="G36">
            <v>216</v>
          </cell>
          <cell r="H36">
            <v>216</v>
          </cell>
          <cell r="I36">
            <v>216</v>
          </cell>
          <cell r="J36">
            <v>192</v>
          </cell>
          <cell r="K36">
            <v>192</v>
          </cell>
          <cell r="L36">
            <v>235.63589400000001</v>
          </cell>
          <cell r="M36">
            <v>212.99084300000001</v>
          </cell>
          <cell r="N36">
            <v>216</v>
          </cell>
          <cell r="O36">
            <v>204.299319</v>
          </cell>
          <cell r="P36">
            <v>237.623762</v>
          </cell>
        </row>
        <row r="37">
          <cell r="B37" t="str">
            <v>FWV08CF6V1</v>
          </cell>
          <cell r="C37">
            <v>253</v>
          </cell>
          <cell r="D37">
            <v>285</v>
          </cell>
          <cell r="E37">
            <v>253</v>
          </cell>
          <cell r="F37">
            <v>285</v>
          </cell>
          <cell r="G37">
            <v>285</v>
          </cell>
          <cell r="H37">
            <v>285</v>
          </cell>
          <cell r="I37">
            <v>285</v>
          </cell>
          <cell r="J37">
            <v>246</v>
          </cell>
          <cell r="K37">
            <v>253</v>
          </cell>
          <cell r="L37">
            <v>310</v>
          </cell>
          <cell r="M37">
            <v>268.63254499999999</v>
          </cell>
          <cell r="N37">
            <v>285</v>
          </cell>
          <cell r="O37">
            <v>283.62698</v>
          </cell>
          <cell r="P37">
            <v>285.90352100000001</v>
          </cell>
        </row>
      </sheetData>
      <sheetData sheetId="1" refreshError="1">
        <row r="2">
          <cell r="A2" t="str">
            <v>FWM01C6V1</v>
          </cell>
          <cell r="B2">
            <v>75</v>
          </cell>
          <cell r="D2" t="str">
            <v>FRA</v>
          </cell>
          <cell r="E2">
            <v>0.52</v>
          </cell>
          <cell r="F2">
            <v>0</v>
          </cell>
          <cell r="G2">
            <v>0</v>
          </cell>
          <cell r="H2">
            <v>0.216</v>
          </cell>
          <cell r="I2">
            <v>4.4999999999999998E-2</v>
          </cell>
          <cell r="J2">
            <v>0.26100000000000001</v>
          </cell>
          <cell r="K2">
            <v>5</v>
          </cell>
        </row>
        <row r="3">
          <cell r="A3" t="str">
            <v>FWM02C6V1</v>
          </cell>
          <cell r="B3">
            <v>82</v>
          </cell>
          <cell r="D3" t="str">
            <v>GER</v>
          </cell>
          <cell r="E3">
            <v>0.52</v>
          </cell>
          <cell r="F3">
            <v>0</v>
          </cell>
          <cell r="G3">
            <v>0</v>
          </cell>
          <cell r="H3">
            <v>0.20899999999999999</v>
          </cell>
          <cell r="I3">
            <v>4.4999999999999998E-2</v>
          </cell>
          <cell r="J3">
            <v>0.254</v>
          </cell>
          <cell r="K3">
            <v>6</v>
          </cell>
        </row>
        <row r="4">
          <cell r="A4" t="str">
            <v>FWM03C6V1</v>
          </cell>
          <cell r="B4">
            <v>90</v>
          </cell>
          <cell r="D4" t="str">
            <v>SPA</v>
          </cell>
          <cell r="E4">
            <v>0.52</v>
          </cell>
          <cell r="F4">
            <v>0</v>
          </cell>
          <cell r="G4">
            <v>0</v>
          </cell>
          <cell r="H4">
            <v>0.16900000000000001</v>
          </cell>
          <cell r="I4">
            <v>4.4999999999999998E-2</v>
          </cell>
          <cell r="J4">
            <v>0.21400000000000002</v>
          </cell>
          <cell r="K4">
            <v>7</v>
          </cell>
        </row>
        <row r="5">
          <cell r="A5" t="str">
            <v>FWM04C6V1</v>
          </cell>
          <cell r="B5">
            <v>103</v>
          </cell>
          <cell r="D5" t="str">
            <v>OTH</v>
          </cell>
          <cell r="E5">
            <v>0.52</v>
          </cell>
          <cell r="I5">
            <v>0.25</v>
          </cell>
          <cell r="J5">
            <v>0.25</v>
          </cell>
          <cell r="K5">
            <v>8</v>
          </cell>
        </row>
        <row r="6">
          <cell r="A6" t="str">
            <v>FWM06C6V1</v>
          </cell>
          <cell r="B6">
            <v>110</v>
          </cell>
          <cell r="D6" t="str">
            <v>POL</v>
          </cell>
          <cell r="E6">
            <v>0.52</v>
          </cell>
          <cell r="G6">
            <v>0</v>
          </cell>
          <cell r="H6">
            <v>0.249</v>
          </cell>
          <cell r="I6">
            <v>4.4999999999999998E-2</v>
          </cell>
          <cell r="J6">
            <v>0.29399999999999998</v>
          </cell>
          <cell r="K6">
            <v>9</v>
          </cell>
        </row>
        <row r="7">
          <cell r="A7" t="str">
            <v>FWM08C6V1</v>
          </cell>
          <cell r="B7">
            <v>145</v>
          </cell>
          <cell r="D7" t="str">
            <v>CE</v>
          </cell>
          <cell r="E7">
            <v>0.52</v>
          </cell>
          <cell r="G7">
            <v>0</v>
          </cell>
          <cell r="H7">
            <v>0.219</v>
          </cell>
          <cell r="I7">
            <v>4.4999999999999998E-2</v>
          </cell>
          <cell r="J7">
            <v>0.26400000000000001</v>
          </cell>
          <cell r="K7">
            <v>10</v>
          </cell>
        </row>
        <row r="8">
          <cell r="A8" t="str">
            <v>FWM01CF6V1</v>
          </cell>
          <cell r="B8">
            <v>92</v>
          </cell>
          <cell r="D8" t="str">
            <v>HUN</v>
          </cell>
          <cell r="E8">
            <v>0.52</v>
          </cell>
          <cell r="G8">
            <v>0</v>
          </cell>
          <cell r="H8">
            <v>0.219</v>
          </cell>
          <cell r="I8">
            <v>4.4999999999999998E-2</v>
          </cell>
          <cell r="J8">
            <v>0.26400000000000001</v>
          </cell>
          <cell r="K8">
            <v>11</v>
          </cell>
        </row>
        <row r="9">
          <cell r="A9" t="str">
            <v>FWM02CF6V1</v>
          </cell>
          <cell r="B9">
            <v>99</v>
          </cell>
          <cell r="D9" t="str">
            <v>ITA</v>
          </cell>
          <cell r="E9">
            <v>0.52</v>
          </cell>
          <cell r="F9">
            <v>0</v>
          </cell>
          <cell r="G9">
            <v>0</v>
          </cell>
          <cell r="H9">
            <v>0.16600000000000001</v>
          </cell>
          <cell r="I9">
            <v>4.4999999999999998E-2</v>
          </cell>
          <cell r="J9">
            <v>0.21100000000000002</v>
          </cell>
          <cell r="K9">
            <v>12</v>
          </cell>
        </row>
        <row r="10">
          <cell r="A10" t="str">
            <v>FWM03CF6V1</v>
          </cell>
          <cell r="B10">
            <v>109</v>
          </cell>
          <cell r="D10" t="str">
            <v>POR</v>
          </cell>
          <cell r="E10">
            <v>0.52</v>
          </cell>
          <cell r="I10">
            <v>0.2</v>
          </cell>
          <cell r="J10">
            <v>0.2</v>
          </cell>
          <cell r="K10">
            <v>13</v>
          </cell>
        </row>
        <row r="11">
          <cell r="A11" t="str">
            <v>FWM04CF6V1</v>
          </cell>
          <cell r="B11">
            <v>126</v>
          </cell>
          <cell r="D11" t="str">
            <v>UK</v>
          </cell>
          <cell r="E11">
            <v>0.52</v>
          </cell>
          <cell r="I11">
            <v>0.22</v>
          </cell>
          <cell r="J11">
            <v>0.22</v>
          </cell>
          <cell r="K11">
            <v>14</v>
          </cell>
        </row>
        <row r="12">
          <cell r="A12" t="str">
            <v>FWM06CF6V1</v>
          </cell>
          <cell r="B12">
            <v>133</v>
          </cell>
          <cell r="D12" t="str">
            <v>NOR</v>
          </cell>
          <cell r="E12">
            <v>0.52</v>
          </cell>
          <cell r="I12">
            <v>0.25</v>
          </cell>
          <cell r="J12">
            <v>0.25</v>
          </cell>
          <cell r="K12">
            <v>15</v>
          </cell>
        </row>
        <row r="13">
          <cell r="A13" t="str">
            <v>FWM08CF6V1</v>
          </cell>
          <cell r="B13">
            <v>173</v>
          </cell>
          <cell r="D13" t="str">
            <v>NET</v>
          </cell>
          <cell r="E13">
            <v>0.52</v>
          </cell>
          <cell r="I13">
            <v>0.25</v>
          </cell>
          <cell r="J13">
            <v>0.25</v>
          </cell>
          <cell r="K13">
            <v>16</v>
          </cell>
        </row>
        <row r="14">
          <cell r="A14" t="str">
            <v>FWL01C6V1</v>
          </cell>
          <cell r="B14">
            <v>95</v>
          </cell>
          <cell r="D14" t="str">
            <v>SWE</v>
          </cell>
          <cell r="E14">
            <v>0.52</v>
          </cell>
          <cell r="I14">
            <v>0.25</v>
          </cell>
          <cell r="J14">
            <v>0.25</v>
          </cell>
          <cell r="K14">
            <v>17</v>
          </cell>
        </row>
        <row r="15">
          <cell r="A15" t="str">
            <v>FWL02C6V1</v>
          </cell>
          <cell r="B15">
            <v>110</v>
          </cell>
          <cell r="D15" t="str">
            <v>RUS</v>
          </cell>
          <cell r="E15">
            <v>0.52</v>
          </cell>
          <cell r="I15">
            <v>0.2</v>
          </cell>
          <cell r="J15">
            <v>0.2</v>
          </cell>
          <cell r="K15">
            <v>18</v>
          </cell>
        </row>
        <row r="16">
          <cell r="A16" t="str">
            <v>FWL03C6V1</v>
          </cell>
          <cell r="B16">
            <v>120</v>
          </cell>
        </row>
        <row r="17">
          <cell r="A17" t="str">
            <v>FWL04C6V1</v>
          </cell>
          <cell r="B17">
            <v>132</v>
          </cell>
        </row>
        <row r="18">
          <cell r="A18" t="str">
            <v>FWL06C6V1</v>
          </cell>
          <cell r="B18">
            <v>142</v>
          </cell>
          <cell r="D18" t="str">
            <v>Q</v>
          </cell>
          <cell r="E18">
            <v>800</v>
          </cell>
          <cell r="F18">
            <v>0</v>
          </cell>
          <cell r="G18">
            <v>2000</v>
          </cell>
          <cell r="H18">
            <v>2345</v>
          </cell>
          <cell r="I18">
            <v>30</v>
          </cell>
          <cell r="J18">
            <v>5200</v>
          </cell>
          <cell r="L18">
            <v>3000</v>
          </cell>
          <cell r="M18">
            <v>650</v>
          </cell>
          <cell r="N18">
            <v>600</v>
          </cell>
          <cell r="O18">
            <v>180</v>
          </cell>
          <cell r="P18">
            <v>80</v>
          </cell>
          <cell r="Q18">
            <v>180</v>
          </cell>
          <cell r="R18">
            <v>2280</v>
          </cell>
        </row>
        <row r="19">
          <cell r="A19" t="str">
            <v>FWL08C6V1</v>
          </cell>
          <cell r="B19">
            <v>194</v>
          </cell>
          <cell r="D19">
            <v>1</v>
          </cell>
          <cell r="E19">
            <v>0</v>
          </cell>
          <cell r="G19">
            <v>3.2786885245901641E-2</v>
          </cell>
          <cell r="H19">
            <v>0</v>
          </cell>
          <cell r="I19">
            <v>0</v>
          </cell>
          <cell r="J19">
            <v>1.225E-2</v>
          </cell>
          <cell r="K19">
            <v>1.225E-2</v>
          </cell>
          <cell r="L19">
            <v>1.7451432334540665E-2</v>
          </cell>
          <cell r="M19">
            <v>6.8840579710144928E-2</v>
          </cell>
          <cell r="N19">
            <v>6.7796610169491523E-3</v>
          </cell>
          <cell r="O19">
            <v>6.8181818181818177E-2</v>
          </cell>
          <cell r="P19">
            <v>0</v>
          </cell>
          <cell r="Q19">
            <v>6.8181818181818177E-2</v>
          </cell>
          <cell r="R19">
            <v>5.2631578947368418E-2</v>
          </cell>
        </row>
        <row r="20">
          <cell r="A20" t="str">
            <v>FWL01CF6V1</v>
          </cell>
          <cell r="B20">
            <v>112</v>
          </cell>
          <cell r="D20">
            <v>2</v>
          </cell>
          <cell r="E20">
            <v>0.16216216216216217</v>
          </cell>
          <cell r="G20">
            <v>0.21670081967213115</v>
          </cell>
          <cell r="H20">
            <v>3.3333333333333333E-2</v>
          </cell>
          <cell r="I20">
            <v>3.3333333333333333E-2</v>
          </cell>
          <cell r="J20">
            <v>0.24825</v>
          </cell>
          <cell r="K20">
            <v>0.24825</v>
          </cell>
          <cell r="L20">
            <v>0.22719789265722753</v>
          </cell>
          <cell r="M20">
            <v>6.3405797101449279E-2</v>
          </cell>
          <cell r="N20">
            <v>3.2203389830508473E-2</v>
          </cell>
          <cell r="O20">
            <v>9.3434343434343439E-2</v>
          </cell>
          <cell r="P20">
            <v>0</v>
          </cell>
          <cell r="Q20">
            <v>9.3434343434343439E-2</v>
          </cell>
          <cell r="R20">
            <v>0.25730994152046782</v>
          </cell>
        </row>
        <row r="21">
          <cell r="A21" t="str">
            <v>FWL02CF6V1</v>
          </cell>
          <cell r="B21">
            <v>127</v>
          </cell>
          <cell r="D21">
            <v>3</v>
          </cell>
          <cell r="E21">
            <v>0.19061166429587481</v>
          </cell>
          <cell r="G21">
            <v>0.25563524590163933</v>
          </cell>
          <cell r="H21">
            <v>0.5</v>
          </cell>
          <cell r="I21">
            <v>0.5</v>
          </cell>
          <cell r="J21">
            <v>0.24399999999999999</v>
          </cell>
          <cell r="K21">
            <v>0.24399999999999999</v>
          </cell>
          <cell r="L21">
            <v>0.31050378663154427</v>
          </cell>
          <cell r="M21">
            <v>0.21376811594202899</v>
          </cell>
          <cell r="N21">
            <v>0.25254237288135595</v>
          </cell>
          <cell r="O21">
            <v>0.15656565656565657</v>
          </cell>
          <cell r="P21">
            <v>0.20779220779220781</v>
          </cell>
          <cell r="Q21">
            <v>0.15656565656565657</v>
          </cell>
          <cell r="R21">
            <v>0.26315789473684209</v>
          </cell>
        </row>
        <row r="22">
          <cell r="A22" t="str">
            <v>FWL03CF6V1</v>
          </cell>
          <cell r="B22">
            <v>139</v>
          </cell>
          <cell r="D22">
            <v>4</v>
          </cell>
          <cell r="E22">
            <v>0.1251778093883357</v>
          </cell>
          <cell r="G22">
            <v>0.16137295081967212</v>
          </cell>
          <cell r="H22">
            <v>0.21666666666666667</v>
          </cell>
          <cell r="I22">
            <v>0.21666666666666667</v>
          </cell>
          <cell r="J22">
            <v>0.15275</v>
          </cell>
          <cell r="K22">
            <v>0.15275</v>
          </cell>
          <cell r="L22">
            <v>0.23049061573921634</v>
          </cell>
          <cell r="M22">
            <v>0.28985507246376813</v>
          </cell>
          <cell r="N22">
            <v>0.13728813559322034</v>
          </cell>
          <cell r="O22">
            <v>0.25505050505050503</v>
          </cell>
          <cell r="P22">
            <v>0.42857142857142855</v>
          </cell>
          <cell r="Q22">
            <v>0.25505050505050503</v>
          </cell>
          <cell r="R22">
            <v>0.10526315789473684</v>
          </cell>
        </row>
        <row r="23">
          <cell r="A23" t="str">
            <v>FWL04CF6V1</v>
          </cell>
          <cell r="B23">
            <v>155</v>
          </cell>
          <cell r="D23">
            <v>6</v>
          </cell>
          <cell r="E23">
            <v>0.23613086770981509</v>
          </cell>
          <cell r="G23">
            <v>0.22182377049180327</v>
          </cell>
          <cell r="H23">
            <v>0.13333333333333333</v>
          </cell>
          <cell r="I23">
            <v>0.13333333333333333</v>
          </cell>
          <cell r="J23">
            <v>0.19350000000000001</v>
          </cell>
          <cell r="K23">
            <v>0.19350000000000001</v>
          </cell>
          <cell r="L23">
            <v>0.16233124794204806</v>
          </cell>
          <cell r="M23">
            <v>0.20108695652173914</v>
          </cell>
          <cell r="N23">
            <v>0.31016949152542372</v>
          </cell>
          <cell r="O23">
            <v>0.29797979797979796</v>
          </cell>
          <cell r="P23">
            <v>0.35064935064935066</v>
          </cell>
          <cell r="Q23">
            <v>0.29797979797979796</v>
          </cell>
          <cell r="R23">
            <v>0.18128654970760233</v>
          </cell>
        </row>
        <row r="24">
          <cell r="A24" t="str">
            <v>FWL06CF6V1</v>
          </cell>
          <cell r="B24">
            <v>165</v>
          </cell>
          <cell r="D24">
            <v>8</v>
          </cell>
          <cell r="E24">
            <v>0.28591749644381226</v>
          </cell>
          <cell r="G24">
            <v>0.11168032786885246</v>
          </cell>
          <cell r="H24">
            <v>0.11666666666666667</v>
          </cell>
          <cell r="I24">
            <v>0.11666666666666667</v>
          </cell>
          <cell r="J24">
            <v>0.14924999999999999</v>
          </cell>
          <cell r="K24">
            <v>0.14924999999999999</v>
          </cell>
          <cell r="L24">
            <v>5.2025024695423118E-2</v>
          </cell>
          <cell r="M24">
            <v>0.16304347826086957</v>
          </cell>
          <cell r="N24">
            <v>0.26101694915254237</v>
          </cell>
          <cell r="O24">
            <v>0.12878787878787878</v>
          </cell>
          <cell r="P24">
            <v>1.2987012987012988E-2</v>
          </cell>
          <cell r="Q24">
            <v>0.12878787878787878</v>
          </cell>
          <cell r="R24">
            <v>0.14035087719298245</v>
          </cell>
        </row>
        <row r="25">
          <cell r="A25" t="str">
            <v>FWL08CF6V1</v>
          </cell>
          <cell r="B25">
            <v>222</v>
          </cell>
          <cell r="D25" t="str">
            <v>flexi built in</v>
          </cell>
          <cell r="E25">
            <v>0.65677419354838706</v>
          </cell>
          <cell r="G25">
            <v>0.71189279731993305</v>
          </cell>
          <cell r="H25">
            <v>0.60317460317460314</v>
          </cell>
          <cell r="I25">
            <v>0.60317460317460314</v>
          </cell>
          <cell r="J25">
            <v>0.53644048435001146</v>
          </cell>
          <cell r="K25">
            <v>0.53644048435001146</v>
          </cell>
          <cell r="L25">
            <v>0.46412263535551207</v>
          </cell>
          <cell r="M25">
            <v>0.55676516329704506</v>
          </cell>
          <cell r="N25">
            <v>0.80916976456009915</v>
          </cell>
          <cell r="O25">
            <v>0.37111111111111111</v>
          </cell>
          <cell r="P25">
            <v>0.53658536585365857</v>
          </cell>
          <cell r="Q25">
            <v>0.37111111111111111</v>
          </cell>
          <cell r="R25">
            <v>0.4370860927152318</v>
          </cell>
        </row>
        <row r="26">
          <cell r="A26" t="str">
            <v>FWV01C6V1</v>
          </cell>
          <cell r="B26">
            <v>90</v>
          </cell>
          <cell r="D26" t="str">
            <v>flexi cabinet</v>
          </cell>
          <cell r="E26">
            <v>8.7741935483870964E-2</v>
          </cell>
          <cell r="G26">
            <v>2.5544388609715241E-2</v>
          </cell>
          <cell r="H26">
            <v>0.33333333333333331</v>
          </cell>
          <cell r="I26">
            <v>0.33333333333333331</v>
          </cell>
          <cell r="J26">
            <v>0.1247429746401645</v>
          </cell>
          <cell r="K26">
            <v>0.1247429746401645</v>
          </cell>
          <cell r="L26">
            <v>4.0117416829745595E-2</v>
          </cell>
          <cell r="M26">
            <v>0.12908242612752721</v>
          </cell>
          <cell r="N26">
            <v>0.15365551425030979</v>
          </cell>
          <cell r="O26">
            <v>0.44666666666666666</v>
          </cell>
          <cell r="P26">
            <v>0.23170731707317074</v>
          </cell>
          <cell r="Q26">
            <v>0.44666666666666666</v>
          </cell>
          <cell r="R26">
            <v>0.11920529801324503</v>
          </cell>
        </row>
        <row r="27">
          <cell r="A27" t="str">
            <v>FWV02C6V1</v>
          </cell>
          <cell r="B27">
            <v>105</v>
          </cell>
          <cell r="D27" t="str">
            <v>vertical cabinet</v>
          </cell>
          <cell r="E27">
            <v>0.25548387096774194</v>
          </cell>
          <cell r="G27">
            <v>0.26256281407035176</v>
          </cell>
          <cell r="H27">
            <v>6.3492063492063489E-2</v>
          </cell>
          <cell r="I27">
            <v>6.3492063492063489E-2</v>
          </cell>
          <cell r="J27">
            <v>0.33881654100982406</v>
          </cell>
          <cell r="K27">
            <v>0.33881654100982406</v>
          </cell>
          <cell r="L27">
            <v>0.49575994781474231</v>
          </cell>
          <cell r="M27">
            <v>0.3141524105754277</v>
          </cell>
          <cell r="N27">
            <v>3.717472118959108E-2</v>
          </cell>
          <cell r="O27">
            <v>0.18222222222222223</v>
          </cell>
          <cell r="P27">
            <v>0.23170731707317074</v>
          </cell>
          <cell r="Q27">
            <v>0.18222222222222223</v>
          </cell>
          <cell r="R27">
            <v>0.44370860927152317</v>
          </cell>
        </row>
        <row r="28">
          <cell r="A28" t="str">
            <v>FWV03C6V1</v>
          </cell>
          <cell r="B28">
            <v>115</v>
          </cell>
          <cell r="D28" t="str">
            <v>2-p</v>
          </cell>
          <cell r="E28">
            <v>0.6339285714285714</v>
          </cell>
          <cell r="G28">
            <v>0.69430485762144056</v>
          </cell>
          <cell r="H28">
            <v>0.82539682539682535</v>
          </cell>
          <cell r="I28">
            <v>0.82539682539682535</v>
          </cell>
          <cell r="J28">
            <v>0.65006045949214031</v>
          </cell>
          <cell r="K28">
            <v>0.65006045949214031</v>
          </cell>
          <cell r="L28">
            <v>0.93346379647749511</v>
          </cell>
          <cell r="M28">
            <v>0.6149068322981367</v>
          </cell>
          <cell r="N28">
            <v>0.40102171136653897</v>
          </cell>
          <cell r="O28">
            <v>0.88105726872246692</v>
          </cell>
          <cell r="P28">
            <v>0.97530864197530864</v>
          </cell>
          <cell r="Q28">
            <v>0.88105726872246692</v>
          </cell>
          <cell r="R28">
            <v>0.48351648351648352</v>
          </cell>
        </row>
        <row r="29">
          <cell r="A29" t="str">
            <v>FWV04C6V1</v>
          </cell>
          <cell r="B29">
            <v>127</v>
          </cell>
          <cell r="D29" t="str">
            <v>4-p</v>
          </cell>
          <cell r="E29">
            <v>0.36607142857142855</v>
          </cell>
          <cell r="G29">
            <v>0.30569514237855944</v>
          </cell>
          <cell r="H29">
            <v>0.17460317460317459</v>
          </cell>
          <cell r="I29">
            <v>0.17460317460317459</v>
          </cell>
          <cell r="J29">
            <v>0.34993954050785975</v>
          </cell>
          <cell r="K29">
            <v>0.34993954050785975</v>
          </cell>
          <cell r="L29">
            <v>6.6536203522504889E-2</v>
          </cell>
          <cell r="M29">
            <v>0.38509316770186336</v>
          </cell>
          <cell r="N29">
            <v>0.59897828863346103</v>
          </cell>
          <cell r="O29">
            <v>0.11894273127753303</v>
          </cell>
          <cell r="P29">
            <v>2.4691358024691357E-2</v>
          </cell>
          <cell r="Q29">
            <v>0.11894273127753303</v>
          </cell>
          <cell r="R29">
            <v>0.51648351648351654</v>
          </cell>
        </row>
        <row r="30">
          <cell r="A30" t="str">
            <v>FWV06C6V1</v>
          </cell>
          <cell r="B30">
            <v>137</v>
          </cell>
        </row>
        <row r="31">
          <cell r="A31" t="str">
            <v>FWV08C6V1</v>
          </cell>
          <cell r="B31">
            <v>189</v>
          </cell>
        </row>
        <row r="32">
          <cell r="A32" t="str">
            <v>FWV01CF6V1</v>
          </cell>
          <cell r="B32">
            <v>107</v>
          </cell>
        </row>
        <row r="33">
          <cell r="A33" t="str">
            <v>FWV02CF6V1</v>
          </cell>
          <cell r="B33">
            <v>122</v>
          </cell>
        </row>
        <row r="34">
          <cell r="A34" t="str">
            <v>FWV03CF6V1</v>
          </cell>
          <cell r="B34">
            <v>134</v>
          </cell>
        </row>
        <row r="35">
          <cell r="A35" t="str">
            <v>FWV04CF6V1</v>
          </cell>
          <cell r="B35">
            <v>150</v>
          </cell>
        </row>
        <row r="36">
          <cell r="A36" t="str">
            <v>FWV06CF6V1</v>
          </cell>
          <cell r="B36">
            <v>160</v>
          </cell>
        </row>
        <row r="37">
          <cell r="A37" t="str">
            <v>FWV08CF6V1</v>
          </cell>
          <cell r="B37">
            <v>217</v>
          </cell>
        </row>
      </sheetData>
      <sheetData sheetId="2" refreshError="1">
        <row r="2">
          <cell r="A2" t="str">
            <v>Modelnames</v>
          </cell>
          <cell r="B2" t="str">
            <v>Size</v>
          </cell>
          <cell r="C2" t="str">
            <v>Type</v>
          </cell>
          <cell r="D2" t="str">
            <v>Appl</v>
          </cell>
          <cell r="E2" t="str">
            <v>FRA</v>
          </cell>
          <cell r="F2" t="str">
            <v>GER</v>
          </cell>
          <cell r="G2" t="str">
            <v>SPA</v>
          </cell>
          <cell r="H2" t="str">
            <v>OTH</v>
          </cell>
          <cell r="I2" t="str">
            <v>POL</v>
          </cell>
          <cell r="J2" t="str">
            <v>CE</v>
          </cell>
          <cell r="K2" t="str">
            <v>HUN</v>
          </cell>
          <cell r="L2" t="str">
            <v>ITA</v>
          </cell>
          <cell r="M2" t="str">
            <v>POR</v>
          </cell>
          <cell r="N2" t="str">
            <v>UK</v>
          </cell>
          <cell r="O2" t="str">
            <v>NOR</v>
          </cell>
          <cell r="P2" t="str">
            <v>NET</v>
          </cell>
          <cell r="Q2" t="str">
            <v>SWE</v>
          </cell>
          <cell r="R2" t="str">
            <v>RUS</v>
          </cell>
        </row>
        <row r="3">
          <cell r="A3" t="str">
            <v>FWM01C6V1</v>
          </cell>
          <cell r="B3">
            <v>1</v>
          </cell>
          <cell r="C3" t="str">
            <v>flexi built in</v>
          </cell>
          <cell r="D3" t="str">
            <v>2-p</v>
          </cell>
          <cell r="E3">
            <v>0</v>
          </cell>
          <cell r="F3">
            <v>0</v>
          </cell>
          <cell r="G3">
            <v>32.41118867442264</v>
          </cell>
          <cell r="H3">
            <v>0</v>
          </cell>
          <cell r="I3">
            <v>0</v>
          </cell>
          <cell r="J3">
            <v>22.213384231468279</v>
          </cell>
          <cell r="K3">
            <v>0</v>
          </cell>
          <cell r="L3">
            <v>22.682063444051803</v>
          </cell>
          <cell r="M3">
            <v>15.31931152455514</v>
          </cell>
          <cell r="N3">
            <v>1.3199782119455608</v>
          </cell>
          <cell r="O3">
            <v>4.0128153784541443</v>
          </cell>
          <cell r="P3">
            <v>0</v>
          </cell>
          <cell r="Q3">
            <v>4.0128153784541443</v>
          </cell>
          <cell r="R3">
            <v>25.360599665235426</v>
          </cell>
        </row>
        <row r="4">
          <cell r="A4" t="str">
            <v>FWM02C6V1</v>
          </cell>
          <cell r="B4">
            <v>2</v>
          </cell>
          <cell r="C4" t="str">
            <v>flexi built in</v>
          </cell>
          <cell r="D4" t="str">
            <v>2-p</v>
          </cell>
          <cell r="E4">
            <v>54.01270394818782</v>
          </cell>
          <cell r="F4">
            <v>0</v>
          </cell>
          <cell r="G4">
            <v>214.21770014501206</v>
          </cell>
          <cell r="H4">
            <v>38.915931804820687</v>
          </cell>
          <cell r="I4">
            <v>0.49785840262030734</v>
          </cell>
          <cell r="J4">
            <v>450.16103146628569</v>
          </cell>
          <cell r="K4">
            <v>0</v>
          </cell>
          <cell r="L4">
            <v>295.29478823388195</v>
          </cell>
          <cell r="M4">
            <v>14.109892193669207</v>
          </cell>
          <cell r="N4">
            <v>6.2698965067414134</v>
          </cell>
          <cell r="O4">
            <v>5.4990432964001252</v>
          </cell>
          <cell r="P4">
            <v>0</v>
          </cell>
          <cell r="Q4">
            <v>5.4990432964001252</v>
          </cell>
          <cell r="R4">
            <v>123.98515391892875</v>
          </cell>
        </row>
        <row r="5">
          <cell r="A5" t="str">
            <v>FWM03C6V1</v>
          </cell>
          <cell r="B5">
            <v>3</v>
          </cell>
          <cell r="C5" t="str">
            <v>flexi built in</v>
          </cell>
          <cell r="D5" t="str">
            <v>2-p</v>
          </cell>
          <cell r="E5">
            <v>63.48861692155409</v>
          </cell>
          <cell r="F5">
            <v>0</v>
          </cell>
          <cell r="G5">
            <v>252.70598669588898</v>
          </cell>
          <cell r="H5">
            <v>583.73897707231038</v>
          </cell>
          <cell r="I5">
            <v>7.4678760393046097</v>
          </cell>
          <cell r="J5">
            <v>442.45434714108239</v>
          </cell>
          <cell r="K5">
            <v>0</v>
          </cell>
          <cell r="L5">
            <v>403.5695439196387</v>
          </cell>
          <cell r="M5">
            <v>47.570493681513327</v>
          </cell>
          <cell r="N5">
            <v>49.169188394972139</v>
          </cell>
          <cell r="O5">
            <v>9.2146130912650737</v>
          </cell>
          <cell r="P5">
            <v>8.6996171549017092</v>
          </cell>
          <cell r="Q5">
            <v>9.2146130912650737</v>
          </cell>
          <cell r="R5">
            <v>126.80299832617713</v>
          </cell>
        </row>
        <row r="6">
          <cell r="A6" t="str">
            <v>FWM04C6V1</v>
          </cell>
          <cell r="B6">
            <v>4</v>
          </cell>
          <cell r="C6" t="str">
            <v>flexi built in</v>
          </cell>
          <cell r="D6" t="str">
            <v>2-p</v>
          </cell>
          <cell r="E6">
            <v>41.694017082811641</v>
          </cell>
          <cell r="F6">
            <v>0</v>
          </cell>
          <cell r="G6">
            <v>159.5238192569239</v>
          </cell>
          <cell r="H6">
            <v>252.95355673133452</v>
          </cell>
          <cell r="I6">
            <v>3.2360796170319976</v>
          </cell>
          <cell r="J6">
            <v>276.98730133524731</v>
          </cell>
          <cell r="K6">
            <v>0</v>
          </cell>
          <cell r="L6">
            <v>299.57442284596721</v>
          </cell>
          <cell r="M6">
            <v>64.502364313916388</v>
          </cell>
          <cell r="N6">
            <v>26.729558791897606</v>
          </cell>
          <cell r="O6">
            <v>15.010901971254395</v>
          </cell>
          <cell r="P6">
            <v>17.942960381984776</v>
          </cell>
          <cell r="Q6">
            <v>15.010901971254395</v>
          </cell>
          <cell r="R6">
            <v>50.721199330470853</v>
          </cell>
        </row>
        <row r="7">
          <cell r="A7" t="str">
            <v>FWM06C6V1</v>
          </cell>
          <cell r="B7">
            <v>6</v>
          </cell>
          <cell r="C7" t="str">
            <v>flexi built in</v>
          </cell>
          <cell r="D7" t="str">
            <v>2-p</v>
          </cell>
          <cell r="E7">
            <v>78.650077678940164</v>
          </cell>
          <cell r="F7">
            <v>0</v>
          </cell>
          <cell r="G7">
            <v>219.28194837539061</v>
          </cell>
          <cell r="H7">
            <v>155.66372721928275</v>
          </cell>
          <cell r="I7">
            <v>1.9914336104812294</v>
          </cell>
          <cell r="J7">
            <v>350.88080398278464</v>
          </cell>
          <cell r="K7">
            <v>0</v>
          </cell>
          <cell r="L7">
            <v>210.98598637580261</v>
          </cell>
          <cell r="M7">
            <v>44.74851524277949</v>
          </cell>
          <cell r="N7">
            <v>60.389003196509407</v>
          </cell>
          <cell r="O7">
            <v>17.537489431762559</v>
          </cell>
          <cell r="P7">
            <v>14.680603948896632</v>
          </cell>
          <cell r="Q7">
            <v>17.537489431762559</v>
          </cell>
          <cell r="R7">
            <v>87.353176624699813</v>
          </cell>
        </row>
        <row r="8">
          <cell r="A8" t="str">
            <v>FWM08C6V1</v>
          </cell>
          <cell r="B8">
            <v>8</v>
          </cell>
          <cell r="C8" t="str">
            <v>flexi built in</v>
          </cell>
          <cell r="D8" t="str">
            <v>2-p</v>
          </cell>
          <cell r="E8">
            <v>95.232925382331146</v>
          </cell>
          <cell r="F8">
            <v>0</v>
          </cell>
          <cell r="G8">
            <v>110.4006114222521</v>
          </cell>
          <cell r="H8">
            <v>136.20576131687241</v>
          </cell>
          <cell r="I8">
            <v>1.7425044091710757</v>
          </cell>
          <cell r="J8">
            <v>270.64062012625641</v>
          </cell>
          <cell r="K8">
            <v>0</v>
          </cell>
          <cell r="L8">
            <v>67.618226870946899</v>
          </cell>
          <cell r="M8">
            <v>36.282579926577966</v>
          </cell>
          <cell r="N8">
            <v>50.819161159904091</v>
          </cell>
          <cell r="O8">
            <v>7.5797623815244943</v>
          </cell>
          <cell r="P8">
            <v>0.54372607218135682</v>
          </cell>
          <cell r="Q8">
            <v>7.5797623815244943</v>
          </cell>
          <cell r="R8">
            <v>67.628265773961147</v>
          </cell>
        </row>
        <row r="9">
          <cell r="A9" t="str">
            <v>FWM01CF6V1</v>
          </cell>
          <cell r="B9">
            <v>1</v>
          </cell>
          <cell r="C9" t="str">
            <v>flexi built in</v>
          </cell>
          <cell r="D9" t="str">
            <v>4-p</v>
          </cell>
          <cell r="E9">
            <v>0</v>
          </cell>
          <cell r="F9">
            <v>0</v>
          </cell>
          <cell r="G9">
            <v>14.270306231802486</v>
          </cell>
          <cell r="H9">
            <v>0</v>
          </cell>
          <cell r="I9">
            <v>0</v>
          </cell>
          <cell r="J9">
            <v>11.957874621627454</v>
          </cell>
          <cell r="K9">
            <v>0</v>
          </cell>
          <cell r="L9">
            <v>1.6167508534544262</v>
          </cell>
          <cell r="M9">
            <v>9.5939122679032192</v>
          </cell>
          <cell r="N9">
            <v>1.9715598133836558</v>
          </cell>
          <cell r="O9">
            <v>0.54173007609130941</v>
          </cell>
          <cell r="P9">
            <v>0</v>
          </cell>
          <cell r="Q9">
            <v>0.54173007609130941</v>
          </cell>
          <cell r="R9">
            <v>27.08973146059239</v>
          </cell>
        </row>
        <row r="10">
          <cell r="A10" t="str">
            <v>FWM02CF6V1</v>
          </cell>
          <cell r="B10">
            <v>2</v>
          </cell>
          <cell r="C10" t="str">
            <v>flexi built in</v>
          </cell>
          <cell r="D10" t="str">
            <v>4-p</v>
          </cell>
          <cell r="E10">
            <v>31.190434674305642</v>
          </cell>
          <cell r="F10">
            <v>0</v>
          </cell>
          <cell r="G10">
            <v>94.317805250819532</v>
          </cell>
          <cell r="H10">
            <v>8.2322163433274529</v>
          </cell>
          <cell r="I10">
            <v>0.10531620055429577</v>
          </cell>
          <cell r="J10">
            <v>242.32998978114412</v>
          </cell>
          <cell r="K10">
            <v>0</v>
          </cell>
          <cell r="L10">
            <v>21.048265827991585</v>
          </cell>
          <cell r="M10">
            <v>8.8364981414898054</v>
          </cell>
          <cell r="N10">
            <v>9.3649091135723648</v>
          </cell>
          <cell r="O10">
            <v>0.74237084501401696</v>
          </cell>
          <cell r="P10">
            <v>0</v>
          </cell>
          <cell r="Q10">
            <v>0.74237084501401696</v>
          </cell>
          <cell r="R10">
            <v>132.43868714067389</v>
          </cell>
        </row>
        <row r="11">
          <cell r="A11" t="str">
            <v>FWM03CF6V1</v>
          </cell>
          <cell r="B11">
            <v>3</v>
          </cell>
          <cell r="C11" t="str">
            <v>flexi built in</v>
          </cell>
          <cell r="D11" t="str">
            <v>4-p</v>
          </cell>
          <cell r="E11">
            <v>36.662440757517146</v>
          </cell>
          <cell r="F11">
            <v>0</v>
          </cell>
          <cell r="G11">
            <v>111.26379390108499</v>
          </cell>
          <cell r="H11">
            <v>123.4832451499118</v>
          </cell>
          <cell r="I11">
            <v>1.5797430083144368</v>
          </cell>
          <cell r="J11">
            <v>238.18133940221213</v>
          </cell>
          <cell r="K11">
            <v>0</v>
          </cell>
          <cell r="L11">
            <v>28.765963298255166</v>
          </cell>
          <cell r="M11">
            <v>29.791622305594203</v>
          </cell>
          <cell r="N11">
            <v>73.440603048541192</v>
          </cell>
          <cell r="O11">
            <v>1.243972767320785</v>
          </cell>
          <cell r="P11">
            <v>0.22024347227599261</v>
          </cell>
          <cell r="Q11">
            <v>1.243972767320785</v>
          </cell>
          <cell r="R11">
            <v>135.44865730296195</v>
          </cell>
        </row>
        <row r="12">
          <cell r="A12" t="str">
            <v>FWM04CF6V1</v>
          </cell>
          <cell r="B12">
            <v>4</v>
          </cell>
          <cell r="C12" t="str">
            <v>flexi built in</v>
          </cell>
          <cell r="D12" t="str">
            <v>4-p</v>
          </cell>
          <cell r="E12">
            <v>24.076826766130665</v>
          </cell>
          <cell r="F12">
            <v>0</v>
          </cell>
          <cell r="G12">
            <v>70.236663484652851</v>
          </cell>
          <cell r="H12">
            <v>53.509406231628454</v>
          </cell>
          <cell r="I12">
            <v>0.6845553036029226</v>
          </cell>
          <cell r="J12">
            <v>149.10737538396683</v>
          </cell>
          <cell r="K12">
            <v>0</v>
          </cell>
          <cell r="L12">
            <v>21.353313158832044</v>
          </cell>
          <cell r="M12">
            <v>40.395420075381978</v>
          </cell>
          <cell r="N12">
            <v>39.924086221019031</v>
          </cell>
          <cell r="O12">
            <v>2.026471766119343</v>
          </cell>
          <cell r="P12">
            <v>0.45425216156923476</v>
          </cell>
          <cell r="Q12">
            <v>2.026471766119343</v>
          </cell>
          <cell r="R12">
            <v>54.179462921184779</v>
          </cell>
        </row>
        <row r="13">
          <cell r="A13" t="str">
            <v>FWM06CF6V1</v>
          </cell>
          <cell r="B13">
            <v>6</v>
          </cell>
          <cell r="C13" t="str">
            <v>flexi built in</v>
          </cell>
          <cell r="D13" t="str">
            <v>4-p</v>
          </cell>
          <cell r="E13">
            <v>45.417650490655582</v>
          </cell>
          <cell r="F13">
            <v>0</v>
          </cell>
          <cell r="G13">
            <v>96.547540599538678</v>
          </cell>
          <cell r="H13">
            <v>32.928865373309812</v>
          </cell>
          <cell r="I13">
            <v>0.4212648022171831</v>
          </cell>
          <cell r="J13">
            <v>188.88561137019693</v>
          </cell>
          <cell r="K13">
            <v>0</v>
          </cell>
          <cell r="L13">
            <v>15.038833410434567</v>
          </cell>
          <cell r="M13">
            <v>28.024322677296244</v>
          </cell>
          <cell r="N13">
            <v>90.198861462302261</v>
          </cell>
          <cell r="O13">
            <v>2.3675610732879453</v>
          </cell>
          <cell r="P13">
            <v>0.37166085946573751</v>
          </cell>
          <cell r="Q13">
            <v>2.3675610732879453</v>
          </cell>
          <cell r="R13">
            <v>93.30907503092935</v>
          </cell>
        </row>
        <row r="14">
          <cell r="A14" t="str">
            <v>FWM08CF6V1</v>
          </cell>
          <cell r="B14">
            <v>8</v>
          </cell>
          <cell r="C14" t="str">
            <v>flexi built in</v>
          </cell>
          <cell r="D14" t="str">
            <v>4-p</v>
          </cell>
          <cell r="E14">
            <v>54.993661136275733</v>
          </cell>
          <cell r="F14">
            <v>0</v>
          </cell>
          <cell r="G14">
            <v>48.608230602077214</v>
          </cell>
          <cell r="H14">
            <v>28.812757201646086</v>
          </cell>
          <cell r="I14">
            <v>0.36860670194003525</v>
          </cell>
          <cell r="J14">
            <v>145.69083977778757</v>
          </cell>
          <cell r="K14">
            <v>0</v>
          </cell>
          <cell r="L14">
            <v>4.8197478272792331</v>
          </cell>
          <cell r="M14">
            <v>22.72242379240236</v>
          </cell>
          <cell r="N14">
            <v>75.90505281527075</v>
          </cell>
          <cell r="O14">
            <v>1.0232679215058067</v>
          </cell>
          <cell r="P14">
            <v>1.3765217017249538E-2</v>
          </cell>
          <cell r="Q14">
            <v>1.0232679215058067</v>
          </cell>
          <cell r="R14">
            <v>72.239283894913044</v>
          </cell>
        </row>
        <row r="15">
          <cell r="A15" t="str">
            <v>FWL01C6V1</v>
          </cell>
          <cell r="B15">
            <v>1</v>
          </cell>
          <cell r="C15" t="str">
            <v>flexi cabinet</v>
          </cell>
          <cell r="D15" t="str">
            <v>2-p</v>
          </cell>
          <cell r="E15">
            <v>0</v>
          </cell>
          <cell r="F15">
            <v>0</v>
          </cell>
          <cell r="G15">
            <v>1.1629897112586944</v>
          </cell>
          <cell r="H15">
            <v>0</v>
          </cell>
          <cell r="I15">
            <v>0</v>
          </cell>
          <cell r="J15">
            <v>5.1654632838082106</v>
          </cell>
          <cell r="K15">
            <v>0</v>
          </cell>
          <cell r="L15">
            <v>1.9605718929152296</v>
          </cell>
          <cell r="M15">
            <v>3.5516839568102703</v>
          </cell>
          <cell r="N15">
            <v>0.25065436183958584</v>
          </cell>
          <cell r="O15">
            <v>4.829795754905887</v>
          </cell>
          <cell r="P15">
            <v>0</v>
          </cell>
          <cell r="Q15">
            <v>4.829795754905887</v>
          </cell>
          <cell r="R15">
            <v>6.9165271814278437</v>
          </cell>
        </row>
        <row r="16">
          <cell r="A16" t="str">
            <v>FWL02C6V1</v>
          </cell>
          <cell r="B16">
            <v>2</v>
          </cell>
          <cell r="C16" t="str">
            <v>flexi cabinet</v>
          </cell>
          <cell r="D16" t="str">
            <v>2-p</v>
          </cell>
          <cell r="E16">
            <v>7.2158425706812803</v>
          </cell>
          <cell r="F16">
            <v>0</v>
          </cell>
          <cell r="G16">
            <v>7.6866351228504319</v>
          </cell>
          <cell r="H16">
            <v>21.506172839506174</v>
          </cell>
          <cell r="I16">
            <v>0.27513227513227512</v>
          </cell>
          <cell r="J16">
            <v>104.67969471064394</v>
          </cell>
          <cell r="K16">
            <v>0</v>
          </cell>
          <cell r="L16">
            <v>25.524426530405822</v>
          </cell>
          <cell r="M16">
            <v>3.2712878549568276</v>
          </cell>
          <cell r="N16">
            <v>1.1906082187380325</v>
          </cell>
          <cell r="O16">
            <v>6.6186089974636229</v>
          </cell>
          <cell r="P16">
            <v>0</v>
          </cell>
          <cell r="Q16">
            <v>6.6186089974636229</v>
          </cell>
          <cell r="R16">
            <v>33.814132886980566</v>
          </cell>
        </row>
        <row r="17">
          <cell r="A17" t="str">
            <v>FWL03C6V1</v>
          </cell>
          <cell r="B17">
            <v>3</v>
          </cell>
          <cell r="C17" t="str">
            <v>flexi cabinet</v>
          </cell>
          <cell r="D17" t="str">
            <v>2-p</v>
          </cell>
          <cell r="E17">
            <v>8.4817798637832578</v>
          </cell>
          <cell r="F17">
            <v>0</v>
          </cell>
          <cell r="G17">
            <v>9.067685404970133</v>
          </cell>
          <cell r="H17">
            <v>322.59259259259255</v>
          </cell>
          <cell r="I17">
            <v>4.1269841269841265</v>
          </cell>
          <cell r="J17">
            <v>102.88759520401661</v>
          </cell>
          <cell r="K17">
            <v>0</v>
          </cell>
          <cell r="L17">
            <v>34.883382924887954</v>
          </cell>
          <cell r="M17">
            <v>11.028913339568733</v>
          </cell>
          <cell r="N17">
            <v>9.3368749785245733</v>
          </cell>
          <cell r="O17">
            <v>11.090642103857963</v>
          </cell>
          <cell r="P17">
            <v>3.7566528623439202</v>
          </cell>
          <cell r="Q17">
            <v>11.090642103857963</v>
          </cell>
          <cell r="R17">
            <v>34.58263590713922</v>
          </cell>
        </row>
        <row r="18">
          <cell r="A18" t="str">
            <v>FWL04C6V1</v>
          </cell>
          <cell r="B18">
            <v>4</v>
          </cell>
          <cell r="C18" t="str">
            <v>flexi cabinet</v>
          </cell>
          <cell r="D18" t="str">
            <v>2-p</v>
          </cell>
          <cell r="E18">
            <v>5.570124089648707</v>
          </cell>
          <cell r="F18">
            <v>0</v>
          </cell>
          <cell r="G18">
            <v>5.7240899851013856</v>
          </cell>
          <cell r="H18">
            <v>139.79012345679013</v>
          </cell>
          <cell r="I18">
            <v>1.7883597883597881</v>
          </cell>
          <cell r="J18">
            <v>64.410164620547278</v>
          </cell>
          <cell r="K18">
            <v>0</v>
          </cell>
          <cell r="L18">
            <v>25.894345755484164</v>
          </cell>
          <cell r="M18">
            <v>14.954458765516925</v>
          </cell>
          <cell r="N18">
            <v>5.0757508272516132</v>
          </cell>
          <cell r="O18">
            <v>18.06701374983313</v>
          </cell>
          <cell r="P18">
            <v>7.748096528584334</v>
          </cell>
          <cell r="Q18">
            <v>18.06701374983313</v>
          </cell>
          <cell r="R18">
            <v>13.833054362855687</v>
          </cell>
        </row>
        <row r="19">
          <cell r="A19" t="str">
            <v>FWL06C6V1</v>
          </cell>
          <cell r="B19">
            <v>6</v>
          </cell>
          <cell r="C19" t="str">
            <v>flexi cabinet</v>
          </cell>
          <cell r="D19" t="str">
            <v>2-p</v>
          </cell>
          <cell r="E19">
            <v>10.507279532746427</v>
          </cell>
          <cell r="F19">
            <v>0</v>
          </cell>
          <cell r="G19">
            <v>7.868352265234603</v>
          </cell>
          <cell r="H19">
            <v>86.024691358024697</v>
          </cell>
          <cell r="I19">
            <v>1.1005291005291005</v>
          </cell>
          <cell r="J19">
            <v>81.593236360562358</v>
          </cell>
          <cell r="K19">
            <v>0</v>
          </cell>
          <cell r="L19">
            <v>18.237017796362419</v>
          </cell>
          <cell r="M19">
            <v>10.374655768577368</v>
          </cell>
          <cell r="N19">
            <v>11.467437054161051</v>
          </cell>
          <cell r="O19">
            <v>21.107996262181285</v>
          </cell>
          <cell r="P19">
            <v>6.339351705205365</v>
          </cell>
          <cell r="Q19">
            <v>21.107996262181285</v>
          </cell>
          <cell r="R19">
            <v>23.823593624918129</v>
          </cell>
        </row>
        <row r="20">
          <cell r="A20" t="str">
            <v>FWL08C6V1</v>
          </cell>
          <cell r="B20">
            <v>8</v>
          </cell>
          <cell r="C20" t="str">
            <v>flexi cabinet</v>
          </cell>
          <cell r="D20" t="str">
            <v>2-p</v>
          </cell>
          <cell r="E20">
            <v>12.722669795674889</v>
          </cell>
          <cell r="F20">
            <v>0</v>
          </cell>
          <cell r="G20">
            <v>3.9614337039749277</v>
          </cell>
          <cell r="H20">
            <v>75.271604938271594</v>
          </cell>
          <cell r="I20">
            <v>0.9629629629629628</v>
          </cell>
          <cell r="J20">
            <v>62.934317968030655</v>
          </cell>
          <cell r="K20">
            <v>0</v>
          </cell>
          <cell r="L20">
            <v>5.8447237562378547</v>
          </cell>
          <cell r="M20">
            <v>8.4118830556032709</v>
          </cell>
          <cell r="N20">
            <v>9.6501929308240548</v>
          </cell>
          <cell r="O20">
            <v>9.1229475370444515</v>
          </cell>
          <cell r="P20">
            <v>0.23479080389649501</v>
          </cell>
          <cell r="Q20">
            <v>9.1229475370444515</v>
          </cell>
          <cell r="R20">
            <v>18.444072483807581</v>
          </cell>
        </row>
        <row r="21">
          <cell r="A21" t="str">
            <v>FWL01CF6V1</v>
          </cell>
          <cell r="B21">
            <v>1</v>
          </cell>
          <cell r="C21" t="str">
            <v>flexi cabinet</v>
          </cell>
          <cell r="D21" t="str">
            <v>4-p</v>
          </cell>
          <cell r="E21">
            <v>0</v>
          </cell>
          <cell r="F21">
            <v>0</v>
          </cell>
          <cell r="G21">
            <v>0.51205216478820681</v>
          </cell>
          <cell r="H21">
            <v>0</v>
          </cell>
          <cell r="I21">
            <v>0</v>
          </cell>
          <cell r="J21">
            <v>2.7806642007702682</v>
          </cell>
          <cell r="K21">
            <v>0</v>
          </cell>
          <cell r="L21">
            <v>0.13974726280737484</v>
          </cell>
          <cell r="M21">
            <v>2.2242869224468356</v>
          </cell>
          <cell r="N21">
            <v>0.3743850181616743</v>
          </cell>
          <cell r="O21">
            <v>0.65202242691229473</v>
          </cell>
          <cell r="P21">
            <v>0</v>
          </cell>
          <cell r="Q21">
            <v>0.65202242691229473</v>
          </cell>
          <cell r="R21">
            <v>7.3881085801615614</v>
          </cell>
        </row>
        <row r="22">
          <cell r="A22" t="str">
            <v>FWL02CF6V1</v>
          </cell>
          <cell r="B22">
            <v>2</v>
          </cell>
          <cell r="C22" t="str">
            <v>flexi cabinet</v>
          </cell>
          <cell r="D22" t="str">
            <v>4-p</v>
          </cell>
          <cell r="E22">
            <v>4.1668950056046832</v>
          </cell>
          <cell r="F22">
            <v>0</v>
          </cell>
          <cell r="G22">
            <v>3.3843447766470534</v>
          </cell>
          <cell r="H22">
            <v>4.5493827160493829</v>
          </cell>
          <cell r="I22">
            <v>5.8201058201058198E-2</v>
          </cell>
          <cell r="J22">
            <v>56.351011252344414</v>
          </cell>
          <cell r="K22">
            <v>0</v>
          </cell>
          <cell r="L22">
            <v>1.8193511573035595</v>
          </cell>
          <cell r="M22">
            <v>2.0486853233062958</v>
          </cell>
          <cell r="N22">
            <v>1.778328836267953</v>
          </cell>
          <cell r="O22">
            <v>0.89351221465758912</v>
          </cell>
          <cell r="P22">
            <v>0</v>
          </cell>
          <cell r="Q22">
            <v>0.89351221465758912</v>
          </cell>
          <cell r="R22">
            <v>36.119641947456515</v>
          </cell>
        </row>
        <row r="23">
          <cell r="A23" t="str">
            <v>FWL03CF6V1</v>
          </cell>
          <cell r="B23">
            <v>3</v>
          </cell>
          <cell r="C23" t="str">
            <v>flexi cabinet</v>
          </cell>
          <cell r="D23" t="str">
            <v>4-p</v>
          </cell>
          <cell r="E23">
            <v>4.8979292171142754</v>
          </cell>
          <cell r="F23">
            <v>0</v>
          </cell>
          <cell r="G23">
            <v>3.9924067223330497</v>
          </cell>
          <cell r="H23">
            <v>68.240740740740733</v>
          </cell>
          <cell r="I23">
            <v>0.87301587301587302</v>
          </cell>
          <cell r="J23">
            <v>55.386291019424114</v>
          </cell>
          <cell r="K23">
            <v>0</v>
          </cell>
          <cell r="L23">
            <v>2.4864465816481975</v>
          </cell>
          <cell r="M23">
            <v>6.9069962328612267</v>
          </cell>
          <cell r="N23">
            <v>13.94584192652237</v>
          </cell>
          <cell r="O23">
            <v>1.4972366840208249</v>
          </cell>
          <cell r="P23">
            <v>9.5105135755542275E-2</v>
          </cell>
          <cell r="Q23">
            <v>1.4972366840208249</v>
          </cell>
          <cell r="R23">
            <v>36.940542900807806</v>
          </cell>
        </row>
        <row r="24">
          <cell r="A24" t="str">
            <v>FWL04CF6V1</v>
          </cell>
          <cell r="B24">
            <v>4</v>
          </cell>
          <cell r="C24" t="str">
            <v>flexi cabinet</v>
          </cell>
          <cell r="D24" t="str">
            <v>4-p</v>
          </cell>
          <cell r="E24">
            <v>3.2165505306422113</v>
          </cell>
          <cell r="F24">
            <v>0</v>
          </cell>
          <cell r="G24">
            <v>2.5202567485669549</v>
          </cell>
          <cell r="H24">
            <v>29.570987654320987</v>
          </cell>
          <cell r="I24">
            <v>0.37830687830687826</v>
          </cell>
          <cell r="J24">
            <v>34.673180136135379</v>
          </cell>
          <cell r="K24">
            <v>0</v>
          </cell>
          <cell r="L24">
            <v>1.8457185653804224</v>
          </cell>
          <cell r="M24">
            <v>9.3654186208287804</v>
          </cell>
          <cell r="N24">
            <v>7.5812966177739058</v>
          </cell>
          <cell r="O24">
            <v>2.4390468562274727</v>
          </cell>
          <cell r="P24">
            <v>0.19615434249580591</v>
          </cell>
          <cell r="Q24">
            <v>2.4390468562274727</v>
          </cell>
          <cell r="R24">
            <v>14.776217160323123</v>
          </cell>
        </row>
        <row r="25">
          <cell r="A25" t="str">
            <v>FWL06CF6V1</v>
          </cell>
          <cell r="B25">
            <v>6</v>
          </cell>
          <cell r="C25" t="str">
            <v>flexi cabinet</v>
          </cell>
          <cell r="D25" t="str">
            <v>4-p</v>
          </cell>
          <cell r="E25">
            <v>6.0675839555296269</v>
          </cell>
          <cell r="F25">
            <v>0</v>
          </cell>
          <cell r="G25">
            <v>3.4643529273952107</v>
          </cell>
          <cell r="H25">
            <v>18.197530864197532</v>
          </cell>
          <cell r="I25">
            <v>0.23280423280423279</v>
          </cell>
          <cell r="J25">
            <v>43.923144722371177</v>
          </cell>
          <cell r="K25">
            <v>0</v>
          </cell>
          <cell r="L25">
            <v>1.2999132181893547</v>
          </cell>
          <cell r="M25">
            <v>6.4972591681999674</v>
          </cell>
          <cell r="N25">
            <v>17.1281145808966</v>
          </cell>
          <cell r="O25">
            <v>2.8495794953944733</v>
          </cell>
          <cell r="P25">
            <v>0.16048991658747758</v>
          </cell>
          <cell r="Q25">
            <v>2.8495794953944733</v>
          </cell>
          <cell r="R25">
            <v>25.447929553889821</v>
          </cell>
        </row>
        <row r="26">
          <cell r="A26" t="str">
            <v>FWL08CF6V1</v>
          </cell>
          <cell r="B26">
            <v>8</v>
          </cell>
          <cell r="C26" t="str">
            <v>flexi cabinet</v>
          </cell>
          <cell r="D26" t="str">
            <v>4-p</v>
          </cell>
          <cell r="E26">
            <v>7.3468938256714145</v>
          </cell>
          <cell r="F26">
            <v>0</v>
          </cell>
          <cell r="G26">
            <v>1.7441776863098291</v>
          </cell>
          <cell r="H26">
            <v>15.922839506172837</v>
          </cell>
          <cell r="I26">
            <v>0.20370370370370366</v>
          </cell>
          <cell r="J26">
            <v>33.878704650201023</v>
          </cell>
          <cell r="K26">
            <v>0</v>
          </cell>
          <cell r="L26">
            <v>0.41660504761443823</v>
          </cell>
          <cell r="M26">
            <v>5.2680479742161896</v>
          </cell>
          <cell r="N26">
            <v>14.413823199224463</v>
          </cell>
          <cell r="O26">
            <v>1.231597917501001</v>
          </cell>
          <cell r="P26">
            <v>5.9440709847213922E-3</v>
          </cell>
          <cell r="Q26">
            <v>1.231597917501001</v>
          </cell>
          <cell r="R26">
            <v>19.701622880430826</v>
          </cell>
        </row>
        <row r="27">
          <cell r="A27" t="str">
            <v>FWV01C6V1</v>
          </cell>
          <cell r="B27">
            <v>1</v>
          </cell>
          <cell r="C27" t="str">
            <v>vertical cabinet</v>
          </cell>
          <cell r="D27" t="str">
            <v>2-p</v>
          </cell>
          <cell r="E27">
            <v>0</v>
          </cell>
          <cell r="F27">
            <v>0</v>
          </cell>
          <cell r="G27">
            <v>11.954008999331171</v>
          </cell>
          <cell r="H27">
            <v>0</v>
          </cell>
          <cell r="I27">
            <v>0</v>
          </cell>
          <cell r="J27">
            <v>14.030003754372851</v>
          </cell>
          <cell r="K27">
            <v>0</v>
          </cell>
          <cell r="L27">
            <v>24.228205505944299</v>
          </cell>
          <cell r="M27">
            <v>8.6438573406707775</v>
          </cell>
          <cell r="N27">
            <v>6.0642184316028823E-2</v>
          </cell>
          <cell r="O27">
            <v>1.9703644373247897</v>
          </cell>
          <cell r="P27">
            <v>0</v>
          </cell>
          <cell r="Q27">
            <v>1.9703644373247897</v>
          </cell>
          <cell r="R27">
            <v>25.74485117531475</v>
          </cell>
        </row>
        <row r="28">
          <cell r="A28" t="str">
            <v>FWV02C6V1</v>
          </cell>
          <cell r="B28">
            <v>2</v>
          </cell>
          <cell r="C28" t="str">
            <v>vertical cabinet</v>
          </cell>
          <cell r="D28" t="str">
            <v>2-p</v>
          </cell>
          <cell r="E28">
            <v>21.010835720513143</v>
          </cell>
          <cell r="F28">
            <v>0</v>
          </cell>
          <cell r="G28">
            <v>79.00852822995445</v>
          </cell>
          <cell r="H28">
            <v>4.0964138741916516</v>
          </cell>
          <cell r="I28">
            <v>5.2406147644242874E-2</v>
          </cell>
          <cell r="J28">
            <v>284.32232098147432</v>
          </cell>
          <cell r="K28">
            <v>0</v>
          </cell>
          <cell r="L28">
            <v>315.42380753021826</v>
          </cell>
          <cell r="M28">
            <v>7.9614475506178231</v>
          </cell>
          <cell r="N28">
            <v>0.28805037550113693</v>
          </cell>
          <cell r="O28">
            <v>2.700129043741379</v>
          </cell>
          <cell r="P28">
            <v>0</v>
          </cell>
          <cell r="Q28">
            <v>2.700129043741379</v>
          </cell>
          <cell r="R28">
            <v>125.86371685709433</v>
          </cell>
        </row>
        <row r="29">
          <cell r="A29" t="str">
            <v>FWV03C6V1</v>
          </cell>
          <cell r="B29">
            <v>3</v>
          </cell>
          <cell r="C29" t="str">
            <v>vertical cabinet</v>
          </cell>
          <cell r="D29" t="str">
            <v>2-p</v>
          </cell>
          <cell r="E29">
            <v>24.696947250427723</v>
          </cell>
          <cell r="F29">
            <v>0</v>
          </cell>
          <cell r="G29">
            <v>93.203913916660213</v>
          </cell>
          <cell r="H29">
            <v>61.446208112874778</v>
          </cell>
          <cell r="I29">
            <v>0.7860922146636431</v>
          </cell>
          <cell r="J29">
            <v>279.45476865852856</v>
          </cell>
          <cell r="K29">
            <v>0</v>
          </cell>
          <cell r="L29">
            <v>431.07920362463159</v>
          </cell>
          <cell r="M29">
            <v>26.841451742082945</v>
          </cell>
          <cell r="N29">
            <v>2.2589213657720739</v>
          </cell>
          <cell r="O29">
            <v>4.5245405597828512</v>
          </cell>
          <cell r="P29">
            <v>3.7566528623439202</v>
          </cell>
          <cell r="Q29">
            <v>4.5245405597828512</v>
          </cell>
          <cell r="R29">
            <v>128.72425587657375</v>
          </cell>
        </row>
        <row r="30">
          <cell r="A30" t="str">
            <v>FWV04C6V1</v>
          </cell>
          <cell r="B30">
            <v>4</v>
          </cell>
          <cell r="C30" t="str">
            <v>vertical cabinet</v>
          </cell>
          <cell r="D30" t="str">
            <v>2-p</v>
          </cell>
          <cell r="E30">
            <v>16.218890731624175</v>
          </cell>
          <cell r="F30">
            <v>0</v>
          </cell>
          <cell r="G30">
            <v>58.836138043583098</v>
          </cell>
          <cell r="H30">
            <v>26.626690182245735</v>
          </cell>
          <cell r="I30">
            <v>0.34063995968757871</v>
          </cell>
          <cell r="J30">
            <v>174.94555701881245</v>
          </cell>
          <cell r="K30">
            <v>0</v>
          </cell>
          <cell r="L30">
            <v>319.99516705964169</v>
          </cell>
          <cell r="M30">
            <v>36.395188802824329</v>
          </cell>
          <cell r="N30">
            <v>1.2280042323995839</v>
          </cell>
          <cell r="O30">
            <v>7.3706225248075459</v>
          </cell>
          <cell r="P30">
            <v>7.748096528584334</v>
          </cell>
          <cell r="Q30">
            <v>7.3706225248075459</v>
          </cell>
          <cell r="R30">
            <v>51.4897023506295</v>
          </cell>
        </row>
        <row r="31">
          <cell r="A31" t="str">
            <v>FWV06C6V1</v>
          </cell>
          <cell r="B31">
            <v>6</v>
          </cell>
          <cell r="C31" t="str">
            <v>vertical cabinet</v>
          </cell>
          <cell r="D31" t="str">
            <v>2-p</v>
          </cell>
          <cell r="E31">
            <v>30.594725698291064</v>
          </cell>
          <cell r="F31">
            <v>0</v>
          </cell>
          <cell r="G31">
            <v>80.876342136099936</v>
          </cell>
          <cell r="H31">
            <v>16.385655496766606</v>
          </cell>
          <cell r="I31">
            <v>0.2096245905769715</v>
          </cell>
          <cell r="J31">
            <v>221.61679399764461</v>
          </cell>
          <cell r="K31">
            <v>0</v>
          </cell>
          <cell r="L31">
            <v>225.36802480057619</v>
          </cell>
          <cell r="M31">
            <v>25.249162231959378</v>
          </cell>
          <cell r="N31">
            <v>2.7743799324583187</v>
          </cell>
          <cell r="O31">
            <v>8.6112223557157481</v>
          </cell>
          <cell r="P31">
            <v>6.339351705205365</v>
          </cell>
          <cell r="Q31">
            <v>8.6112223557157481</v>
          </cell>
          <cell r="R31">
            <v>88.676709603861909</v>
          </cell>
        </row>
        <row r="32">
          <cell r="A32" t="str">
            <v>FWV08C6V1</v>
          </cell>
          <cell r="B32">
            <v>8</v>
          </cell>
          <cell r="C32" t="str">
            <v>vertical cabinet</v>
          </cell>
          <cell r="D32" t="str">
            <v>2-p</v>
          </cell>
          <cell r="E32">
            <v>37.045420875641589</v>
          </cell>
          <cell r="F32">
            <v>0</v>
          </cell>
          <cell r="G32">
            <v>40.718343153971794</v>
          </cell>
          <cell r="H32">
            <v>14.337448559670777</v>
          </cell>
          <cell r="I32">
            <v>0.18342151675485008</v>
          </cell>
          <cell r="J32">
            <v>170.9369845175631</v>
          </cell>
          <cell r="K32">
            <v>0</v>
          </cell>
          <cell r="L32">
            <v>72.227480564890556</v>
          </cell>
          <cell r="M32">
            <v>20.472293701588686</v>
          </cell>
          <cell r="N32">
            <v>2.3347240961671103</v>
          </cell>
          <cell r="O32">
            <v>3.7217994927246023</v>
          </cell>
          <cell r="P32">
            <v>0.23479080389649501</v>
          </cell>
          <cell r="Q32">
            <v>3.7217994927246023</v>
          </cell>
          <cell r="R32">
            <v>68.652936467506009</v>
          </cell>
        </row>
        <row r="33">
          <cell r="A33" t="str">
            <v>FWV01CF6V1</v>
          </cell>
          <cell r="B33">
            <v>1</v>
          </cell>
          <cell r="C33" t="str">
            <v>vertical cabinet</v>
          </cell>
          <cell r="D33" t="str">
            <v>4-p</v>
          </cell>
          <cell r="E33">
            <v>0</v>
          </cell>
          <cell r="F33">
            <v>0</v>
          </cell>
          <cell r="G33">
            <v>5.2632247102000926</v>
          </cell>
          <cell r="H33">
            <v>0</v>
          </cell>
          <cell r="I33">
            <v>0</v>
          </cell>
          <cell r="J33">
            <v>7.5526099079529443</v>
          </cell>
          <cell r="K33">
            <v>0</v>
          </cell>
          <cell r="L33">
            <v>1.7269580444488599</v>
          </cell>
          <cell r="M33">
            <v>5.4133247992079614</v>
          </cell>
          <cell r="N33">
            <v>9.0577020522985718E-2</v>
          </cell>
          <cell r="O33">
            <v>0.26599919903884661</v>
          </cell>
          <cell r="P33">
            <v>0</v>
          </cell>
          <cell r="Q33">
            <v>0.26599919903884661</v>
          </cell>
          <cell r="R33">
            <v>27.500181937268032</v>
          </cell>
        </row>
        <row r="34">
          <cell r="A34" t="str">
            <v>FWV02CF6V1</v>
          </cell>
          <cell r="B34">
            <v>2</v>
          </cell>
          <cell r="C34" t="str">
            <v>vertical cabinet</v>
          </cell>
          <cell r="D34" t="str">
            <v>4-p</v>
          </cell>
          <cell r="E34">
            <v>12.133017810437167</v>
          </cell>
          <cell r="F34">
            <v>0</v>
          </cell>
          <cell r="G34">
            <v>34.786625818978735</v>
          </cell>
          <cell r="H34">
            <v>0.86654908877131087</v>
          </cell>
          <cell r="I34">
            <v>1.1085915847820609E-2</v>
          </cell>
          <cell r="J34">
            <v>153.05595180810764</v>
          </cell>
          <cell r="K34">
            <v>0</v>
          </cell>
          <cell r="L34">
            <v>22.483038691881386</v>
          </cell>
          <cell r="M34">
            <v>4.9859570519020702</v>
          </cell>
          <cell r="N34">
            <v>0.43024084748418218</v>
          </cell>
          <cell r="O34">
            <v>0.36451742090508615</v>
          </cell>
          <cell r="P34">
            <v>0</v>
          </cell>
          <cell r="Q34">
            <v>0.36451742090508615</v>
          </cell>
          <cell r="R34">
            <v>134.44533391553259</v>
          </cell>
        </row>
        <row r="35">
          <cell r="A35" t="str">
            <v>FWV03CF6V1</v>
          </cell>
          <cell r="B35">
            <v>3</v>
          </cell>
          <cell r="C35" t="str">
            <v>vertical cabinet</v>
          </cell>
          <cell r="D35" t="str">
            <v>4-p</v>
          </cell>
          <cell r="E35">
            <v>14.261617426303333</v>
          </cell>
          <cell r="F35">
            <v>0</v>
          </cell>
          <cell r="G35">
            <v>41.036705162341342</v>
          </cell>
          <cell r="H35">
            <v>12.998236331569665</v>
          </cell>
          <cell r="I35">
            <v>0.16628873771730912</v>
          </cell>
          <cell r="J35">
            <v>150.43565857473618</v>
          </cell>
          <cell r="K35">
            <v>0</v>
          </cell>
          <cell r="L35">
            <v>30.726819545571225</v>
          </cell>
          <cell r="M35">
            <v>16.809798060698409</v>
          </cell>
          <cell r="N35">
            <v>3.3739940144812186</v>
          </cell>
          <cell r="O35">
            <v>0.61081297557068492</v>
          </cell>
          <cell r="P35">
            <v>9.5105135755542275E-2</v>
          </cell>
          <cell r="Q35">
            <v>0.61081297557068492</v>
          </cell>
          <cell r="R35">
            <v>137.50090968634015</v>
          </cell>
        </row>
        <row r="36">
          <cell r="A36" t="str">
            <v>FWV04CF6V1</v>
          </cell>
          <cell r="B36">
            <v>4</v>
          </cell>
          <cell r="C36" t="str">
            <v>vertical cabinet</v>
          </cell>
          <cell r="D36" t="str">
            <v>4-p</v>
          </cell>
          <cell r="E36">
            <v>9.365838309811144</v>
          </cell>
          <cell r="F36">
            <v>0</v>
          </cell>
          <cell r="G36">
            <v>25.904934120516078</v>
          </cell>
          <cell r="H36">
            <v>5.6325690770135211</v>
          </cell>
          <cell r="I36">
            <v>7.2058453010833953E-2</v>
          </cell>
          <cell r="J36">
            <v>94.176421505290776</v>
          </cell>
          <cell r="K36">
            <v>0</v>
          </cell>
          <cell r="L36">
            <v>22.808879832343433</v>
          </cell>
          <cell r="M36">
            <v>22.792946522980891</v>
          </cell>
          <cell r="N36">
            <v>1.834184665590461</v>
          </cell>
          <cell r="O36">
            <v>0.9950340408490187</v>
          </cell>
          <cell r="P36">
            <v>0.19615434249580591</v>
          </cell>
          <cell r="Q36">
            <v>0.9950340408490187</v>
          </cell>
          <cell r="R36">
            <v>55.000363874536063</v>
          </cell>
        </row>
        <row r="37">
          <cell r="A37" t="str">
            <v>FWV06CF6V1</v>
          </cell>
          <cell r="B37">
            <v>6</v>
          </cell>
          <cell r="C37" t="str">
            <v>vertical cabinet</v>
          </cell>
          <cell r="D37" t="str">
            <v>4-p</v>
          </cell>
          <cell r="E37">
            <v>17.667376811689206</v>
          </cell>
          <cell r="F37">
            <v>0</v>
          </cell>
          <cell r="G37">
            <v>35.609004679947496</v>
          </cell>
          <cell r="H37">
            <v>3.4661963550852435</v>
          </cell>
          <cell r="I37">
            <v>4.4343663391282435E-2</v>
          </cell>
          <cell r="J37">
            <v>119.30040956644038</v>
          </cell>
          <cell r="K37">
            <v>0</v>
          </cell>
          <cell r="L37">
            <v>16.063968224779014</v>
          </cell>
          <cell r="M37">
            <v>15.812606650317994</v>
          </cell>
          <cell r="N37">
            <v>4.1438986889265967</v>
          </cell>
          <cell r="O37">
            <v>1.1625150180216259</v>
          </cell>
          <cell r="P37">
            <v>0.16048991658747758</v>
          </cell>
          <cell r="Q37">
            <v>1.1625150180216259</v>
          </cell>
          <cell r="R37">
            <v>94.722848895034318</v>
          </cell>
        </row>
        <row r="38">
          <cell r="A38" t="str">
            <v>FWV08CF6V1</v>
          </cell>
          <cell r="B38">
            <v>8</v>
          </cell>
          <cell r="C38" t="str">
            <v>vertical cabinet</v>
          </cell>
          <cell r="D38" t="str">
            <v>4-p</v>
          </cell>
          <cell r="E38">
            <v>21.392426139455001</v>
          </cell>
          <cell r="F38">
            <v>0</v>
          </cell>
          <cell r="G38">
            <v>17.927859169119063</v>
          </cell>
          <cell r="H38">
            <v>3.0329218106995879</v>
          </cell>
          <cell r="I38">
            <v>3.8800705467372132E-2</v>
          </cell>
          <cell r="J38">
            <v>92.01853296016138</v>
          </cell>
          <cell r="K38">
            <v>0</v>
          </cell>
          <cell r="L38">
            <v>5.1482900193003749</v>
          </cell>
          <cell r="M38">
            <v>12.821032419176751</v>
          </cell>
          <cell r="N38">
            <v>3.4872152901349507</v>
          </cell>
          <cell r="O38">
            <v>0.50244293151782127</v>
          </cell>
          <cell r="P38">
            <v>5.9440709847213922E-3</v>
          </cell>
          <cell r="Q38">
            <v>0.50244293151782127</v>
          </cell>
          <cell r="R38">
            <v>73.333818499381422</v>
          </cell>
        </row>
      </sheetData>
      <sheetData sheetId="3" refreshError="1">
        <row r="1">
          <cell r="A1" t="str">
            <v>Country</v>
          </cell>
          <cell r="B1" t="str">
            <v>Appl</v>
          </cell>
          <cell r="C1" t="str">
            <v>Model</v>
          </cell>
          <cell r="D1" t="str">
            <v>Size</v>
          </cell>
          <cell r="E1" t="str">
            <v>Modelnames</v>
          </cell>
          <cell r="F1" t="str">
            <v>C/P</v>
          </cell>
          <cell r="G1" t="str">
            <v>B2003</v>
          </cell>
          <cell r="H1" t="str">
            <v>DENV SP</v>
          </cell>
          <cell r="I1" t="str">
            <v>DENV T/O</v>
          </cell>
          <cell r="J1" t="str">
            <v>DENV GM</v>
          </cell>
          <cell r="K1" t="str">
            <v>Distr SP</v>
          </cell>
          <cell r="L1" t="str">
            <v>Distr T/O</v>
          </cell>
          <cell r="M1" t="str">
            <v>Distr GM</v>
          </cell>
          <cell r="N1" t="str">
            <v>GM% Distr</v>
          </cell>
        </row>
        <row r="2">
          <cell r="A2" t="str">
            <v>FRA</v>
          </cell>
          <cell r="B2" t="str">
            <v>2-p</v>
          </cell>
          <cell r="C2" t="str">
            <v>flexi built in</v>
          </cell>
          <cell r="D2">
            <v>1</v>
          </cell>
          <cell r="E2" t="str">
            <v>FWM01C6V1</v>
          </cell>
          <cell r="F2">
            <v>75</v>
          </cell>
          <cell r="G2">
            <v>0</v>
          </cell>
          <cell r="H2">
            <v>84</v>
          </cell>
          <cell r="I2">
            <v>0</v>
          </cell>
          <cell r="J2">
            <v>0</v>
          </cell>
          <cell r="K2">
            <v>113.66711772665765</v>
          </cell>
          <cell r="L2">
            <v>0</v>
          </cell>
          <cell r="M2">
            <v>0</v>
          </cell>
          <cell r="N2">
            <v>0.26100000000000001</v>
          </cell>
        </row>
        <row r="3">
          <cell r="A3" t="str">
            <v>FRA</v>
          </cell>
          <cell r="B3" t="str">
            <v>2-p</v>
          </cell>
          <cell r="C3" t="str">
            <v>flexi built in</v>
          </cell>
          <cell r="D3">
            <v>2</v>
          </cell>
          <cell r="E3" t="str">
            <v>FWM02C6V1</v>
          </cell>
          <cell r="F3">
            <v>82</v>
          </cell>
          <cell r="G3">
            <v>54.01270394818782</v>
          </cell>
          <cell r="H3">
            <v>92</v>
          </cell>
          <cell r="I3">
            <v>4969.1687632332796</v>
          </cell>
          <cell r="J3">
            <v>540.12703948187823</v>
          </cell>
          <cell r="K3">
            <v>124.49255751014886</v>
          </cell>
          <cell r="L3">
            <v>6724.179652548416</v>
          </cell>
          <cell r="M3">
            <v>1755.0108893151369</v>
          </cell>
          <cell r="N3">
            <v>0.26100000000000001</v>
          </cell>
        </row>
        <row r="4">
          <cell r="A4" t="str">
            <v>FRA</v>
          </cell>
          <cell r="B4" t="str">
            <v>2-p</v>
          </cell>
          <cell r="C4" t="str">
            <v>flexi built in</v>
          </cell>
          <cell r="D4">
            <v>3</v>
          </cell>
          <cell r="E4" t="str">
            <v>FWM03C6V1</v>
          </cell>
          <cell r="F4">
            <v>90</v>
          </cell>
          <cell r="G4">
            <v>63.48861692155409</v>
          </cell>
          <cell r="H4">
            <v>104</v>
          </cell>
          <cell r="I4">
            <v>6602.8161598416254</v>
          </cell>
          <cell r="J4">
            <v>888.84063690175731</v>
          </cell>
          <cell r="K4">
            <v>140.73071718538566</v>
          </cell>
          <cell r="L4">
            <v>8934.7985924785189</v>
          </cell>
          <cell r="M4">
            <v>2331.9824326368935</v>
          </cell>
          <cell r="N4">
            <v>0.26100000000000001</v>
          </cell>
        </row>
        <row r="5">
          <cell r="A5" t="str">
            <v>FRA</v>
          </cell>
          <cell r="B5" t="str">
            <v>2-p</v>
          </cell>
          <cell r="C5" t="str">
            <v>flexi built in</v>
          </cell>
          <cell r="D5">
            <v>4</v>
          </cell>
          <cell r="E5" t="str">
            <v>FWM04C6V1</v>
          </cell>
          <cell r="F5">
            <v>103</v>
          </cell>
          <cell r="G5">
            <v>41.694017082811641</v>
          </cell>
          <cell r="H5">
            <v>118</v>
          </cell>
          <cell r="I5">
            <v>4919.8940157717734</v>
          </cell>
          <cell r="J5">
            <v>625.41025624217457</v>
          </cell>
          <cell r="K5">
            <v>159.67523680649526</v>
          </cell>
          <cell r="L5">
            <v>6657.5020511120074</v>
          </cell>
          <cell r="M5">
            <v>1737.608035340234</v>
          </cell>
          <cell r="N5">
            <v>0.26100000000000001</v>
          </cell>
        </row>
        <row r="6">
          <cell r="A6" t="str">
            <v>FRA</v>
          </cell>
          <cell r="B6" t="str">
            <v>2-p</v>
          </cell>
          <cell r="C6" t="str">
            <v>flexi built in</v>
          </cell>
          <cell r="D6">
            <v>6</v>
          </cell>
          <cell r="E6" t="str">
            <v>FWM06C6V1</v>
          </cell>
          <cell r="F6">
            <v>110</v>
          </cell>
          <cell r="G6">
            <v>78.650077678940164</v>
          </cell>
          <cell r="H6">
            <v>128</v>
          </cell>
          <cell r="I6">
            <v>10067.209942904341</v>
          </cell>
          <cell r="J6">
            <v>1415.701398220923</v>
          </cell>
          <cell r="K6">
            <v>173.20703653585926</v>
          </cell>
          <cell r="L6">
            <v>13622.746878084357</v>
          </cell>
          <cell r="M6">
            <v>3555.5369351800168</v>
          </cell>
          <cell r="N6">
            <v>0.26100000000000001</v>
          </cell>
        </row>
        <row r="7">
          <cell r="A7" t="str">
            <v>FRA</v>
          </cell>
          <cell r="B7" t="str">
            <v>2-p</v>
          </cell>
          <cell r="C7" t="str">
            <v>flexi built in</v>
          </cell>
          <cell r="D7">
            <v>8</v>
          </cell>
          <cell r="E7" t="str">
            <v>FWM08C6V1</v>
          </cell>
          <cell r="F7">
            <v>145</v>
          </cell>
          <cell r="G7">
            <v>95.232925382331146</v>
          </cell>
          <cell r="H7">
            <v>170</v>
          </cell>
          <cell r="I7">
            <v>16189.597314996296</v>
          </cell>
          <cell r="J7">
            <v>2380.8231345582785</v>
          </cell>
          <cell r="K7">
            <v>230.04059539918811</v>
          </cell>
          <cell r="L7">
            <v>21907.43885655791</v>
          </cell>
          <cell r="M7">
            <v>5717.8415415616155</v>
          </cell>
          <cell r="N7">
            <v>0.26100000000000001</v>
          </cell>
        </row>
        <row r="8">
          <cell r="A8" t="str">
            <v>FRA</v>
          </cell>
          <cell r="B8" t="str">
            <v>4-p</v>
          </cell>
          <cell r="C8" t="str">
            <v>flexi built in</v>
          </cell>
          <cell r="D8">
            <v>1</v>
          </cell>
          <cell r="E8" t="str">
            <v>FWM01CF6V1</v>
          </cell>
          <cell r="F8">
            <v>92</v>
          </cell>
          <cell r="G8">
            <v>0</v>
          </cell>
          <cell r="H8">
            <v>108</v>
          </cell>
          <cell r="I8">
            <v>0</v>
          </cell>
          <cell r="J8">
            <v>0</v>
          </cell>
          <cell r="K8">
            <v>146.14343707713127</v>
          </cell>
          <cell r="L8">
            <v>0</v>
          </cell>
          <cell r="M8">
            <v>0</v>
          </cell>
          <cell r="N8">
            <v>0.26100000000000001</v>
          </cell>
        </row>
        <row r="9">
          <cell r="A9" t="str">
            <v>FRA</v>
          </cell>
          <cell r="B9" t="str">
            <v>4-p</v>
          </cell>
          <cell r="C9" t="str">
            <v>flexi built in</v>
          </cell>
          <cell r="D9">
            <v>2</v>
          </cell>
          <cell r="E9" t="str">
            <v>FWM02CF6V1</v>
          </cell>
          <cell r="F9">
            <v>99</v>
          </cell>
          <cell r="G9">
            <v>31.190434674305642</v>
          </cell>
          <cell r="H9">
            <v>117</v>
          </cell>
          <cell r="I9">
            <v>3649.2808568937603</v>
          </cell>
          <cell r="J9">
            <v>561.4278241375016</v>
          </cell>
          <cell r="K9">
            <v>158.32205683355886</v>
          </cell>
          <cell r="L9">
            <v>4938.1337711688229</v>
          </cell>
          <cell r="M9">
            <v>1288.8529142750626</v>
          </cell>
          <cell r="N9">
            <v>0.26100000000000001</v>
          </cell>
        </row>
        <row r="10">
          <cell r="A10" t="str">
            <v>FRA</v>
          </cell>
          <cell r="B10" t="str">
            <v>4-p</v>
          </cell>
          <cell r="C10" t="str">
            <v>flexi built in</v>
          </cell>
          <cell r="D10">
            <v>3</v>
          </cell>
          <cell r="E10" t="str">
            <v>FWM03CF6V1</v>
          </cell>
          <cell r="F10">
            <v>109</v>
          </cell>
          <cell r="G10">
            <v>36.662440757517146</v>
          </cell>
          <cell r="H10">
            <v>131</v>
          </cell>
          <cell r="I10">
            <v>4802.7797392347466</v>
          </cell>
          <cell r="J10">
            <v>806.57369666537716</v>
          </cell>
          <cell r="K10">
            <v>177.26657645466847</v>
          </cell>
          <cell r="L10">
            <v>6499.0253575571669</v>
          </cell>
          <cell r="M10">
            <v>1696.2456183224203</v>
          </cell>
          <cell r="N10">
            <v>0.26100000000000001</v>
          </cell>
        </row>
        <row r="11">
          <cell r="A11" t="str">
            <v>FRA</v>
          </cell>
          <cell r="B11" t="str">
            <v>4-p</v>
          </cell>
          <cell r="C11" t="str">
            <v>flexi built in</v>
          </cell>
          <cell r="D11">
            <v>4</v>
          </cell>
          <cell r="E11" t="str">
            <v>FWM04CF6V1</v>
          </cell>
          <cell r="F11">
            <v>126</v>
          </cell>
          <cell r="G11">
            <v>24.076826766130665</v>
          </cell>
          <cell r="H11">
            <v>148</v>
          </cell>
          <cell r="I11">
            <v>3563.3703613873386</v>
          </cell>
          <cell r="J11">
            <v>529.69018885487458</v>
          </cell>
          <cell r="K11">
            <v>200.27063599458728</v>
          </cell>
          <cell r="L11">
            <v>4821.8814091844906</v>
          </cell>
          <cell r="M11">
            <v>1258.5110477971521</v>
          </cell>
          <cell r="N11">
            <v>0.26100000000000001</v>
          </cell>
        </row>
        <row r="12">
          <cell r="A12" t="str">
            <v>FRA</v>
          </cell>
          <cell r="B12" t="str">
            <v>4-p</v>
          </cell>
          <cell r="C12" t="str">
            <v>flexi built in</v>
          </cell>
          <cell r="D12">
            <v>6</v>
          </cell>
          <cell r="E12" t="str">
            <v>FWM06CF6V1</v>
          </cell>
          <cell r="F12">
            <v>133</v>
          </cell>
          <cell r="G12">
            <v>45.417650490655582</v>
          </cell>
          <cell r="H12">
            <v>159</v>
          </cell>
          <cell r="I12">
            <v>7221.4064280142375</v>
          </cell>
          <cell r="J12">
            <v>1180.8589127570451</v>
          </cell>
          <cell r="K12">
            <v>215.15561569688768</v>
          </cell>
          <cell r="L12">
            <v>9771.8625548230539</v>
          </cell>
          <cell r="M12">
            <v>2550.4561268088169</v>
          </cell>
          <cell r="N12">
            <v>0.26100000000000001</v>
          </cell>
        </row>
        <row r="13">
          <cell r="A13" t="str">
            <v>FRA</v>
          </cell>
          <cell r="B13" t="str">
            <v>4-p</v>
          </cell>
          <cell r="C13" t="str">
            <v>flexi built in</v>
          </cell>
          <cell r="D13">
            <v>8</v>
          </cell>
          <cell r="E13" t="str">
            <v>FWM08CF6V1</v>
          </cell>
          <cell r="F13">
            <v>173</v>
          </cell>
          <cell r="G13">
            <v>54.993661136275733</v>
          </cell>
          <cell r="H13">
            <v>209</v>
          </cell>
          <cell r="I13">
            <v>11493.675177481628</v>
          </cell>
          <cell r="J13">
            <v>1979.7718009059263</v>
          </cell>
          <cell r="K13">
            <v>282.81461434370772</v>
          </cell>
          <cell r="L13">
            <v>15553.011065604369</v>
          </cell>
          <cell r="M13">
            <v>4059.3358881227405</v>
          </cell>
          <cell r="N13">
            <v>0.26100000000000001</v>
          </cell>
        </row>
        <row r="14">
          <cell r="A14" t="str">
            <v>FRA</v>
          </cell>
          <cell r="B14" t="str">
            <v>2-p</v>
          </cell>
          <cell r="C14" t="str">
            <v>flexi cabinet</v>
          </cell>
          <cell r="D14">
            <v>1</v>
          </cell>
          <cell r="E14" t="str">
            <v>FWL01C6V1</v>
          </cell>
          <cell r="F14">
            <v>95</v>
          </cell>
          <cell r="G14">
            <v>0</v>
          </cell>
          <cell r="H14">
            <v>110</v>
          </cell>
          <cell r="I14">
            <v>0</v>
          </cell>
          <cell r="J14">
            <v>0</v>
          </cell>
          <cell r="K14">
            <v>148.84979702300407</v>
          </cell>
          <cell r="L14">
            <v>0</v>
          </cell>
          <cell r="M14">
            <v>0</v>
          </cell>
          <cell r="N14">
            <v>0.26100000000000001</v>
          </cell>
        </row>
        <row r="15">
          <cell r="A15" t="str">
            <v>FRA</v>
          </cell>
          <cell r="B15" t="str">
            <v>2-p</v>
          </cell>
          <cell r="C15" t="str">
            <v>flexi cabinet</v>
          </cell>
          <cell r="D15">
            <v>2</v>
          </cell>
          <cell r="E15" t="str">
            <v>FWL02C6V1</v>
          </cell>
          <cell r="F15">
            <v>110</v>
          </cell>
          <cell r="G15">
            <v>7.2158425706812803</v>
          </cell>
          <cell r="H15">
            <v>123</v>
          </cell>
          <cell r="I15">
            <v>887.54863619379751</v>
          </cell>
          <cell r="J15">
            <v>93.805953418856646</v>
          </cell>
          <cell r="K15">
            <v>166.44113667117728</v>
          </cell>
          <cell r="L15">
            <v>1201.0130395044621</v>
          </cell>
          <cell r="M15">
            <v>313.46440331066469</v>
          </cell>
          <cell r="N15">
            <v>0.26100000000000001</v>
          </cell>
        </row>
        <row r="16">
          <cell r="A16" t="str">
            <v>FRA</v>
          </cell>
          <cell r="B16" t="str">
            <v>2-p</v>
          </cell>
          <cell r="C16" t="str">
            <v>flexi cabinet</v>
          </cell>
          <cell r="D16">
            <v>3</v>
          </cell>
          <cell r="E16" t="str">
            <v>FWL03C6V1</v>
          </cell>
          <cell r="F16">
            <v>120</v>
          </cell>
          <cell r="G16">
            <v>8.4817798637832578</v>
          </cell>
          <cell r="H16">
            <v>138</v>
          </cell>
          <cell r="I16">
            <v>1170.4856212020895</v>
          </cell>
          <cell r="J16">
            <v>152.67203754809864</v>
          </cell>
          <cell r="K16">
            <v>186.73883626522328</v>
          </cell>
          <cell r="L16">
            <v>1583.8777012206897</v>
          </cell>
          <cell r="M16">
            <v>413.39208001860004</v>
          </cell>
          <cell r="N16">
            <v>0.26100000000000001</v>
          </cell>
        </row>
        <row r="17">
          <cell r="A17" t="str">
            <v>FRA</v>
          </cell>
          <cell r="B17" t="str">
            <v>2-p</v>
          </cell>
          <cell r="C17" t="str">
            <v>flexi cabinet</v>
          </cell>
          <cell r="D17">
            <v>4</v>
          </cell>
          <cell r="E17" t="str">
            <v>FWL04C6V1</v>
          </cell>
          <cell r="F17">
            <v>132</v>
          </cell>
          <cell r="G17">
            <v>5.570124089648707</v>
          </cell>
          <cell r="H17">
            <v>155</v>
          </cell>
          <cell r="I17">
            <v>863.36923389554954</v>
          </cell>
          <cell r="J17">
            <v>128.11285406192027</v>
          </cell>
          <cell r="K17">
            <v>209.7428958051421</v>
          </cell>
          <cell r="L17">
            <v>1168.2939565569006</v>
          </cell>
          <cell r="M17">
            <v>304.92472266135115</v>
          </cell>
          <cell r="N17">
            <v>0.26100000000000001</v>
          </cell>
        </row>
        <row r="18">
          <cell r="A18" t="str">
            <v>FRA</v>
          </cell>
          <cell r="B18" t="str">
            <v>2-p</v>
          </cell>
          <cell r="C18" t="str">
            <v>flexi cabinet</v>
          </cell>
          <cell r="D18">
            <v>6</v>
          </cell>
          <cell r="E18" t="str">
            <v>FWL06C6V1</v>
          </cell>
          <cell r="F18">
            <v>142</v>
          </cell>
          <cell r="G18">
            <v>10.507279532746427</v>
          </cell>
          <cell r="H18">
            <v>171</v>
          </cell>
          <cell r="I18">
            <v>1796.744800099639</v>
          </cell>
          <cell r="J18">
            <v>304.71110644964637</v>
          </cell>
          <cell r="K18">
            <v>231.39377537212451</v>
          </cell>
          <cell r="L18">
            <v>2431.319079972448</v>
          </cell>
          <cell r="M18">
            <v>634.57427987280903</v>
          </cell>
          <cell r="N18">
            <v>0.26100000000000001</v>
          </cell>
        </row>
        <row r="19">
          <cell r="A19" t="str">
            <v>FRA</v>
          </cell>
          <cell r="B19" t="str">
            <v>2-p</v>
          </cell>
          <cell r="C19" t="str">
            <v>flexi cabinet</v>
          </cell>
          <cell r="D19">
            <v>8</v>
          </cell>
          <cell r="E19" t="str">
            <v>FWL08C6V1</v>
          </cell>
          <cell r="F19">
            <v>194</v>
          </cell>
          <cell r="G19">
            <v>12.722669795674889</v>
          </cell>
          <cell r="H19">
            <v>229</v>
          </cell>
          <cell r="I19">
            <v>2913.4913832095494</v>
          </cell>
          <cell r="J19">
            <v>445.29344284862111</v>
          </cell>
          <cell r="K19">
            <v>309.87821380243571</v>
          </cell>
          <cell r="L19">
            <v>3942.4781910819343</v>
          </cell>
          <cell r="M19">
            <v>1028.9868078723848</v>
          </cell>
          <cell r="N19">
            <v>0.26100000000000001</v>
          </cell>
        </row>
        <row r="20">
          <cell r="A20" t="str">
            <v>FRA</v>
          </cell>
          <cell r="B20" t="str">
            <v>4-p</v>
          </cell>
          <cell r="C20" t="str">
            <v>flexi cabinet</v>
          </cell>
          <cell r="D20">
            <v>1</v>
          </cell>
          <cell r="E20" t="str">
            <v>FWL01CF6V1</v>
          </cell>
          <cell r="F20">
            <v>112</v>
          </cell>
          <cell r="G20">
            <v>0</v>
          </cell>
          <cell r="H20">
            <v>135</v>
          </cell>
          <cell r="I20">
            <v>0</v>
          </cell>
          <cell r="J20">
            <v>0</v>
          </cell>
          <cell r="K20">
            <v>182.67929634641408</v>
          </cell>
          <cell r="L20">
            <v>0</v>
          </cell>
          <cell r="M20">
            <v>0</v>
          </cell>
          <cell r="N20">
            <v>0.26100000000000001</v>
          </cell>
        </row>
        <row r="21">
          <cell r="A21" t="str">
            <v>FRA</v>
          </cell>
          <cell r="B21" t="str">
            <v>4-p</v>
          </cell>
          <cell r="C21" t="str">
            <v>flexi cabinet</v>
          </cell>
          <cell r="D21">
            <v>2</v>
          </cell>
          <cell r="E21" t="str">
            <v>FWL02CF6V1</v>
          </cell>
          <cell r="F21">
            <v>127</v>
          </cell>
          <cell r="G21">
            <v>4.1668950056046832</v>
          </cell>
          <cell r="H21">
            <v>147</v>
          </cell>
          <cell r="I21">
            <v>612.53356582388847</v>
          </cell>
          <cell r="J21">
            <v>83.337900112093664</v>
          </cell>
          <cell r="K21">
            <v>198.91745602165088</v>
          </cell>
          <cell r="L21">
            <v>828.86815402420621</v>
          </cell>
          <cell r="M21">
            <v>216.33458820031782</v>
          </cell>
          <cell r="N21">
            <v>0.26100000000000001</v>
          </cell>
        </row>
        <row r="22">
          <cell r="A22" t="str">
            <v>FRA</v>
          </cell>
          <cell r="B22" t="str">
            <v>4-p</v>
          </cell>
          <cell r="C22" t="str">
            <v>flexi cabinet</v>
          </cell>
          <cell r="D22">
            <v>3</v>
          </cell>
          <cell r="E22" t="str">
            <v>FWL03CF6V1</v>
          </cell>
          <cell r="F22">
            <v>139</v>
          </cell>
          <cell r="G22">
            <v>4.8979292171142754</v>
          </cell>
          <cell r="H22">
            <v>165</v>
          </cell>
          <cell r="I22">
            <v>808.15832082385543</v>
          </cell>
          <cell r="J22">
            <v>127.34615964497117</v>
          </cell>
          <cell r="K22">
            <v>223.27469553450609</v>
          </cell>
          <cell r="L22">
            <v>1093.5836547007516</v>
          </cell>
          <cell r="M22">
            <v>285.42533387689622</v>
          </cell>
          <cell r="N22">
            <v>0.26100000000000001</v>
          </cell>
        </row>
        <row r="23">
          <cell r="A23" t="str">
            <v>FRA</v>
          </cell>
          <cell r="B23" t="str">
            <v>4-p</v>
          </cell>
          <cell r="C23" t="str">
            <v>flexi cabinet</v>
          </cell>
          <cell r="D23">
            <v>4</v>
          </cell>
          <cell r="E23" t="str">
            <v>FWL04CF6V1</v>
          </cell>
          <cell r="F23">
            <v>155</v>
          </cell>
          <cell r="G23">
            <v>3.2165505306422113</v>
          </cell>
          <cell r="H23">
            <v>186</v>
          </cell>
          <cell r="I23">
            <v>598.27839869945126</v>
          </cell>
          <cell r="J23">
            <v>99.713066449908553</v>
          </cell>
          <cell r="K23">
            <v>251.69147496617052</v>
          </cell>
          <cell r="L23">
            <v>809.57834736055656</v>
          </cell>
          <cell r="M23">
            <v>211.2999486611053</v>
          </cell>
          <cell r="N23">
            <v>0.26100000000000001</v>
          </cell>
        </row>
        <row r="24">
          <cell r="A24" t="str">
            <v>FRA</v>
          </cell>
          <cell r="B24" t="str">
            <v>4-p</v>
          </cell>
          <cell r="C24" t="str">
            <v>flexi cabinet</v>
          </cell>
          <cell r="D24">
            <v>6</v>
          </cell>
          <cell r="E24" t="str">
            <v>FWL06CF6V1</v>
          </cell>
          <cell r="F24">
            <v>165</v>
          </cell>
          <cell r="G24">
            <v>6.0675839555296269</v>
          </cell>
          <cell r="H24">
            <v>202</v>
          </cell>
          <cell r="I24">
            <v>1225.6519590169846</v>
          </cell>
          <cell r="J24">
            <v>224.50060635459619</v>
          </cell>
          <cell r="K24">
            <v>273.3423545331529</v>
          </cell>
          <cell r="L24">
            <v>1658.5276847320495</v>
          </cell>
          <cell r="M24">
            <v>432.8757257150649</v>
          </cell>
          <cell r="N24">
            <v>0.26100000000000001</v>
          </cell>
        </row>
        <row r="25">
          <cell r="A25" t="str">
            <v>FRA</v>
          </cell>
          <cell r="B25" t="str">
            <v>4-p</v>
          </cell>
          <cell r="C25" t="str">
            <v>flexi cabinet</v>
          </cell>
          <cell r="D25">
            <v>8</v>
          </cell>
          <cell r="E25" t="str">
            <v>FWL08CF6V1</v>
          </cell>
          <cell r="F25">
            <v>222</v>
          </cell>
          <cell r="G25">
            <v>7.3468938256714145</v>
          </cell>
          <cell r="H25">
            <v>268</v>
          </cell>
          <cell r="I25">
            <v>1968.967545279939</v>
          </cell>
          <cell r="J25">
            <v>337.95711598088508</v>
          </cell>
          <cell r="K25">
            <v>362.65223274695535</v>
          </cell>
          <cell r="L25">
            <v>2664.3674496345589</v>
          </cell>
          <cell r="M25">
            <v>695.39990435461993</v>
          </cell>
          <cell r="N25">
            <v>0.26100000000000001</v>
          </cell>
        </row>
        <row r="26">
          <cell r="A26" t="str">
            <v>FRA</v>
          </cell>
          <cell r="B26" t="str">
            <v>2-p</v>
          </cell>
          <cell r="C26" t="str">
            <v>vertical cabinet</v>
          </cell>
          <cell r="D26">
            <v>1</v>
          </cell>
          <cell r="E26" t="str">
            <v>FWV01C6V1</v>
          </cell>
          <cell r="F26">
            <v>90</v>
          </cell>
          <cell r="G26">
            <v>0</v>
          </cell>
          <cell r="H26">
            <v>105</v>
          </cell>
          <cell r="I26">
            <v>0</v>
          </cell>
          <cell r="J26">
            <v>0</v>
          </cell>
          <cell r="K26">
            <v>142.08389715832206</v>
          </cell>
          <cell r="L26">
            <v>0</v>
          </cell>
          <cell r="M26">
            <v>0</v>
          </cell>
          <cell r="N26">
            <v>0.26100000000000001</v>
          </cell>
        </row>
        <row r="27">
          <cell r="A27" t="str">
            <v>FRA</v>
          </cell>
          <cell r="B27" t="str">
            <v>2-p</v>
          </cell>
          <cell r="C27" t="str">
            <v>vertical cabinet</v>
          </cell>
          <cell r="D27">
            <v>2</v>
          </cell>
          <cell r="E27" t="str">
            <v>FWV02C6V1</v>
          </cell>
          <cell r="F27">
            <v>105</v>
          </cell>
          <cell r="G27">
            <v>21.010835720513143</v>
          </cell>
          <cell r="H27">
            <v>118</v>
          </cell>
          <cell r="I27">
            <v>2479.2786150205507</v>
          </cell>
          <cell r="J27">
            <v>273.14086436667083</v>
          </cell>
          <cell r="K27">
            <v>159.67523680649526</v>
          </cell>
          <cell r="L27">
            <v>3354.9101691753058</v>
          </cell>
          <cell r="M27">
            <v>875.63155415475478</v>
          </cell>
          <cell r="N27">
            <v>0.26100000000000001</v>
          </cell>
        </row>
        <row r="28">
          <cell r="A28" t="str">
            <v>FRA</v>
          </cell>
          <cell r="B28" t="str">
            <v>2-p</v>
          </cell>
          <cell r="C28" t="str">
            <v>vertical cabinet</v>
          </cell>
          <cell r="D28">
            <v>3</v>
          </cell>
          <cell r="E28" t="str">
            <v>FWV03C6V1</v>
          </cell>
          <cell r="F28">
            <v>115</v>
          </cell>
          <cell r="G28">
            <v>24.696947250427723</v>
          </cell>
          <cell r="H28">
            <v>130</v>
          </cell>
          <cell r="I28">
            <v>3210.6031425556039</v>
          </cell>
          <cell r="J28">
            <v>370.45420875641582</v>
          </cell>
          <cell r="K28">
            <v>175.91339648173206</v>
          </cell>
          <cell r="L28">
            <v>4344.5238735529147</v>
          </cell>
          <cell r="M28">
            <v>1133.9207309973106</v>
          </cell>
          <cell r="N28">
            <v>0.26100000000000001</v>
          </cell>
        </row>
        <row r="29">
          <cell r="A29" t="str">
            <v>FRA</v>
          </cell>
          <cell r="B29" t="str">
            <v>2-p</v>
          </cell>
          <cell r="C29" t="str">
            <v>vertical cabinet</v>
          </cell>
          <cell r="D29">
            <v>4</v>
          </cell>
          <cell r="E29" t="str">
            <v>FWV04C6V1</v>
          </cell>
          <cell r="F29">
            <v>127</v>
          </cell>
          <cell r="G29">
            <v>16.218890731624175</v>
          </cell>
          <cell r="H29">
            <v>147</v>
          </cell>
          <cell r="I29">
            <v>2384.1769375487538</v>
          </cell>
          <cell r="J29">
            <v>324.37781463248348</v>
          </cell>
          <cell r="K29">
            <v>198.91745602165088</v>
          </cell>
          <cell r="L29">
            <v>3226.2204838278126</v>
          </cell>
          <cell r="M29">
            <v>842.04354627905911</v>
          </cell>
          <cell r="N29">
            <v>0.26100000000000001</v>
          </cell>
        </row>
        <row r="30">
          <cell r="A30" t="str">
            <v>FRA</v>
          </cell>
          <cell r="B30" t="str">
            <v>2-p</v>
          </cell>
          <cell r="C30" t="str">
            <v>vertical cabinet</v>
          </cell>
          <cell r="D30">
            <v>6</v>
          </cell>
          <cell r="E30" t="str">
            <v>FWV06C6V1</v>
          </cell>
          <cell r="F30">
            <v>137</v>
          </cell>
          <cell r="G30">
            <v>30.594725698291064</v>
          </cell>
          <cell r="H30">
            <v>162</v>
          </cell>
          <cell r="I30">
            <v>4956.3455631231527</v>
          </cell>
          <cell r="J30">
            <v>764.86814245727658</v>
          </cell>
          <cell r="K30">
            <v>219.21515561569689</v>
          </cell>
          <cell r="L30">
            <v>6706.8275549704367</v>
          </cell>
          <cell r="M30">
            <v>1750.4819918472838</v>
          </cell>
          <cell r="N30">
            <v>0.26100000000000001</v>
          </cell>
        </row>
        <row r="31">
          <cell r="A31" t="str">
            <v>FRA</v>
          </cell>
          <cell r="B31" t="str">
            <v>2-p</v>
          </cell>
          <cell r="C31" t="str">
            <v>vertical cabinet</v>
          </cell>
          <cell r="D31">
            <v>8</v>
          </cell>
          <cell r="E31" t="str">
            <v>FWV08C6V1</v>
          </cell>
          <cell r="F31">
            <v>189</v>
          </cell>
          <cell r="G31">
            <v>37.045420875641589</v>
          </cell>
          <cell r="H31">
            <v>214</v>
          </cell>
          <cell r="I31">
            <v>7927.7200673873003</v>
          </cell>
          <cell r="J31">
            <v>926.13552189103973</v>
          </cell>
          <cell r="K31">
            <v>289.58051420838973</v>
          </cell>
          <cell r="L31">
            <v>10727.632026234507</v>
          </cell>
          <cell r="M31">
            <v>2799.9119588472067</v>
          </cell>
          <cell r="N31">
            <v>0.26100000000000001</v>
          </cell>
        </row>
        <row r="32">
          <cell r="A32" t="str">
            <v>FRA</v>
          </cell>
          <cell r="B32" t="str">
            <v>4-p</v>
          </cell>
          <cell r="C32" t="str">
            <v>vertical cabinet</v>
          </cell>
          <cell r="D32">
            <v>1</v>
          </cell>
          <cell r="E32" t="str">
            <v>FWV01CF6V1</v>
          </cell>
          <cell r="F32">
            <v>107</v>
          </cell>
          <cell r="G32">
            <v>0</v>
          </cell>
          <cell r="H32">
            <v>129</v>
          </cell>
          <cell r="I32">
            <v>0</v>
          </cell>
          <cell r="J32">
            <v>0</v>
          </cell>
          <cell r="K32">
            <v>174.56021650879566</v>
          </cell>
          <cell r="L32">
            <v>0</v>
          </cell>
          <cell r="M32">
            <v>0</v>
          </cell>
          <cell r="N32">
            <v>0.26100000000000001</v>
          </cell>
        </row>
        <row r="33">
          <cell r="A33" t="str">
            <v>FRA</v>
          </cell>
          <cell r="B33" t="str">
            <v>4-p</v>
          </cell>
          <cell r="C33" t="str">
            <v>vertical cabinet</v>
          </cell>
          <cell r="D33">
            <v>2</v>
          </cell>
          <cell r="E33" t="str">
            <v>FWV02CF6V1</v>
          </cell>
          <cell r="F33">
            <v>122</v>
          </cell>
          <cell r="G33">
            <v>12.133017810437167</v>
          </cell>
          <cell r="H33">
            <v>142</v>
          </cell>
          <cell r="I33">
            <v>1722.8885290820776</v>
          </cell>
          <cell r="J33">
            <v>242.66035620874334</v>
          </cell>
          <cell r="K33">
            <v>192.15155615696887</v>
          </cell>
          <cell r="L33">
            <v>2331.3782531557208</v>
          </cell>
          <cell r="M33">
            <v>608.48972407364295</v>
          </cell>
          <cell r="N33">
            <v>0.26100000000000001</v>
          </cell>
        </row>
        <row r="34">
          <cell r="A34" t="str">
            <v>FRA</v>
          </cell>
          <cell r="B34" t="str">
            <v>4-p</v>
          </cell>
          <cell r="C34" t="str">
            <v>vertical cabinet</v>
          </cell>
          <cell r="D34">
            <v>3</v>
          </cell>
          <cell r="E34" t="str">
            <v>FWV03CF6V1</v>
          </cell>
          <cell r="F34">
            <v>134</v>
          </cell>
          <cell r="G34">
            <v>14.261617426303333</v>
          </cell>
          <cell r="H34">
            <v>158</v>
          </cell>
          <cell r="I34">
            <v>2253.3355533559265</v>
          </cell>
          <cell r="J34">
            <v>342.27881823128001</v>
          </cell>
          <cell r="K34">
            <v>213.80243572395128</v>
          </cell>
          <cell r="L34">
            <v>3049.1685431068017</v>
          </cell>
          <cell r="M34">
            <v>795.83298975087519</v>
          </cell>
          <cell r="N34">
            <v>0.26100000000000001</v>
          </cell>
        </row>
        <row r="35">
          <cell r="A35" t="str">
            <v>FRA</v>
          </cell>
          <cell r="B35" t="str">
            <v>4-p</v>
          </cell>
          <cell r="C35" t="str">
            <v>vertical cabinet</v>
          </cell>
          <cell r="D35">
            <v>4</v>
          </cell>
          <cell r="E35" t="str">
            <v>FWV04CF6V1</v>
          </cell>
          <cell r="F35">
            <v>150</v>
          </cell>
          <cell r="G35">
            <v>9.365838309811144</v>
          </cell>
          <cell r="H35">
            <v>178</v>
          </cell>
          <cell r="I35">
            <v>1667.1192191463836</v>
          </cell>
          <cell r="J35">
            <v>262.24347267471205</v>
          </cell>
          <cell r="K35">
            <v>240.8660351826793</v>
          </cell>
          <cell r="L35">
            <v>2255.9123398462566</v>
          </cell>
          <cell r="M35">
            <v>588.79312069987293</v>
          </cell>
          <cell r="N35">
            <v>0.26100000000000001</v>
          </cell>
        </row>
        <row r="36">
          <cell r="A36" t="str">
            <v>FRA</v>
          </cell>
          <cell r="B36" t="str">
            <v>4-p</v>
          </cell>
          <cell r="C36" t="str">
            <v>vertical cabinet</v>
          </cell>
          <cell r="D36">
            <v>6</v>
          </cell>
          <cell r="E36" t="str">
            <v>FWV06CF6V1</v>
          </cell>
          <cell r="F36">
            <v>160</v>
          </cell>
          <cell r="G36">
            <v>17.667376811689206</v>
          </cell>
          <cell r="H36">
            <v>192</v>
          </cell>
          <cell r="I36">
            <v>3392.1363478443272</v>
          </cell>
          <cell r="J36">
            <v>565.35605797405458</v>
          </cell>
          <cell r="K36">
            <v>259.81055480378893</v>
          </cell>
          <cell r="L36">
            <v>4590.1709713725677</v>
          </cell>
          <cell r="M36">
            <v>1198.0346235282407</v>
          </cell>
          <cell r="N36">
            <v>0.26100000000000001</v>
          </cell>
        </row>
        <row r="37">
          <cell r="A37" t="str">
            <v>FRA</v>
          </cell>
          <cell r="B37" t="str">
            <v>4-p</v>
          </cell>
          <cell r="C37" t="str">
            <v>vertical cabinet</v>
          </cell>
          <cell r="D37">
            <v>8</v>
          </cell>
          <cell r="E37" t="str">
            <v>FWV08CF6V1</v>
          </cell>
          <cell r="F37">
            <v>217</v>
          </cell>
          <cell r="G37">
            <v>21.392426139455001</v>
          </cell>
          <cell r="H37">
            <v>253</v>
          </cell>
          <cell r="I37">
            <v>5412.2838132821153</v>
          </cell>
          <cell r="J37">
            <v>770.12734102038007</v>
          </cell>
          <cell r="K37">
            <v>342.35453315290937</v>
          </cell>
          <cell r="L37">
            <v>7323.7940639812123</v>
          </cell>
          <cell r="M37">
            <v>1911.5102506990968</v>
          </cell>
          <cell r="N37">
            <v>0.26100000000000001</v>
          </cell>
        </row>
        <row r="38">
          <cell r="A38" t="str">
            <v>GER</v>
          </cell>
          <cell r="B38" t="str">
            <v>2-p</v>
          </cell>
          <cell r="C38" t="str">
            <v>flexi built in</v>
          </cell>
          <cell r="D38">
            <v>1</v>
          </cell>
          <cell r="E38" t="str">
            <v>FWM01C6V1</v>
          </cell>
          <cell r="F38">
            <v>75</v>
          </cell>
          <cell r="G38">
            <v>0</v>
          </cell>
          <cell r="H38">
            <v>97</v>
          </cell>
          <cell r="I38">
            <v>0</v>
          </cell>
          <cell r="J38">
            <v>0</v>
          </cell>
          <cell r="K38">
            <v>130.02680965147454</v>
          </cell>
          <cell r="L38">
            <v>0</v>
          </cell>
          <cell r="M38">
            <v>0</v>
          </cell>
          <cell r="N38">
            <v>0.254</v>
          </cell>
        </row>
        <row r="39">
          <cell r="A39" t="str">
            <v>GER</v>
          </cell>
          <cell r="B39" t="str">
            <v>2-p</v>
          </cell>
          <cell r="C39" t="str">
            <v>flexi built in</v>
          </cell>
          <cell r="D39">
            <v>2</v>
          </cell>
          <cell r="E39" t="str">
            <v>FWM02C6V1</v>
          </cell>
          <cell r="F39">
            <v>82</v>
          </cell>
          <cell r="G39">
            <v>0</v>
          </cell>
          <cell r="H39">
            <v>107</v>
          </cell>
          <cell r="I39">
            <v>0</v>
          </cell>
          <cell r="J39">
            <v>0</v>
          </cell>
          <cell r="K39">
            <v>143.43163538873995</v>
          </cell>
          <cell r="L39">
            <v>0</v>
          </cell>
          <cell r="M39">
            <v>0</v>
          </cell>
          <cell r="N39">
            <v>0.254</v>
          </cell>
        </row>
        <row r="40">
          <cell r="A40" t="str">
            <v>GER</v>
          </cell>
          <cell r="B40" t="str">
            <v>2-p</v>
          </cell>
          <cell r="C40" t="str">
            <v>flexi built in</v>
          </cell>
          <cell r="D40">
            <v>3</v>
          </cell>
          <cell r="E40" t="str">
            <v>FWM03C6V1</v>
          </cell>
          <cell r="F40">
            <v>90</v>
          </cell>
          <cell r="G40">
            <v>0</v>
          </cell>
          <cell r="H40">
            <v>120</v>
          </cell>
          <cell r="I40">
            <v>0</v>
          </cell>
          <cell r="J40">
            <v>0</v>
          </cell>
          <cell r="K40">
            <v>160.857908847185</v>
          </cell>
          <cell r="L40">
            <v>0</v>
          </cell>
          <cell r="M40">
            <v>0</v>
          </cell>
          <cell r="N40">
            <v>0.254</v>
          </cell>
        </row>
        <row r="41">
          <cell r="A41" t="str">
            <v>GER</v>
          </cell>
          <cell r="B41" t="str">
            <v>2-p</v>
          </cell>
          <cell r="C41" t="str">
            <v>flexi built in</v>
          </cell>
          <cell r="D41">
            <v>4</v>
          </cell>
          <cell r="E41" t="str">
            <v>FWM04C6V1</v>
          </cell>
          <cell r="F41">
            <v>103</v>
          </cell>
          <cell r="G41">
            <v>0</v>
          </cell>
          <cell r="H41">
            <v>134</v>
          </cell>
          <cell r="I41">
            <v>0</v>
          </cell>
          <cell r="J41">
            <v>0</v>
          </cell>
          <cell r="K41">
            <v>179.62466487935657</v>
          </cell>
          <cell r="L41">
            <v>0</v>
          </cell>
          <cell r="M41">
            <v>0</v>
          </cell>
          <cell r="N41">
            <v>0.254</v>
          </cell>
        </row>
        <row r="42">
          <cell r="A42" t="str">
            <v>GER</v>
          </cell>
          <cell r="B42" t="str">
            <v>2-p</v>
          </cell>
          <cell r="C42" t="str">
            <v>flexi built in</v>
          </cell>
          <cell r="D42">
            <v>6</v>
          </cell>
          <cell r="E42" t="str">
            <v>FWM06C6V1</v>
          </cell>
          <cell r="F42">
            <v>110</v>
          </cell>
          <cell r="G42">
            <v>0</v>
          </cell>
          <cell r="H42">
            <v>148</v>
          </cell>
          <cell r="I42">
            <v>0</v>
          </cell>
          <cell r="J42">
            <v>0</v>
          </cell>
          <cell r="K42">
            <v>198.39142091152814</v>
          </cell>
          <cell r="L42">
            <v>0</v>
          </cell>
          <cell r="M42">
            <v>0</v>
          </cell>
          <cell r="N42">
            <v>0.254</v>
          </cell>
        </row>
        <row r="43">
          <cell r="A43" t="str">
            <v>GER</v>
          </cell>
          <cell r="B43" t="str">
            <v>2-p</v>
          </cell>
          <cell r="C43" t="str">
            <v>flexi built in</v>
          </cell>
          <cell r="D43">
            <v>8</v>
          </cell>
          <cell r="E43" t="str">
            <v>FWM08C6V1</v>
          </cell>
          <cell r="F43">
            <v>145</v>
          </cell>
          <cell r="G43">
            <v>0</v>
          </cell>
          <cell r="H43">
            <v>196</v>
          </cell>
          <cell r="I43">
            <v>0</v>
          </cell>
          <cell r="J43">
            <v>0</v>
          </cell>
          <cell r="K43">
            <v>262.73458445040217</v>
          </cell>
          <cell r="L43">
            <v>0</v>
          </cell>
          <cell r="M43">
            <v>0</v>
          </cell>
          <cell r="N43">
            <v>0.254</v>
          </cell>
        </row>
        <row r="44">
          <cell r="A44" t="str">
            <v>GER</v>
          </cell>
          <cell r="B44" t="str">
            <v>4-p</v>
          </cell>
          <cell r="C44" t="str">
            <v>flexi built in</v>
          </cell>
          <cell r="D44">
            <v>1</v>
          </cell>
          <cell r="E44" t="str">
            <v>FWM01CF6V1</v>
          </cell>
          <cell r="F44">
            <v>92</v>
          </cell>
          <cell r="G44">
            <v>0</v>
          </cell>
          <cell r="H44">
            <v>121</v>
          </cell>
          <cell r="I44">
            <v>0</v>
          </cell>
          <cell r="J44">
            <v>0</v>
          </cell>
          <cell r="K44">
            <v>162.19839142091152</v>
          </cell>
          <cell r="L44">
            <v>0</v>
          </cell>
          <cell r="M44">
            <v>0</v>
          </cell>
          <cell r="N44">
            <v>0.254</v>
          </cell>
        </row>
        <row r="45">
          <cell r="A45" t="str">
            <v>GER</v>
          </cell>
          <cell r="B45" t="str">
            <v>4-p</v>
          </cell>
          <cell r="C45" t="str">
            <v>flexi built in</v>
          </cell>
          <cell r="D45">
            <v>2</v>
          </cell>
          <cell r="E45" t="str">
            <v>FWM02CF6V1</v>
          </cell>
          <cell r="F45">
            <v>99</v>
          </cell>
          <cell r="G45">
            <v>0</v>
          </cell>
          <cell r="H45">
            <v>131</v>
          </cell>
          <cell r="I45">
            <v>0</v>
          </cell>
          <cell r="J45">
            <v>0</v>
          </cell>
          <cell r="K45">
            <v>175.60321715817693</v>
          </cell>
          <cell r="L45">
            <v>0</v>
          </cell>
          <cell r="M45">
            <v>0</v>
          </cell>
          <cell r="N45">
            <v>0.254</v>
          </cell>
        </row>
        <row r="46">
          <cell r="A46" t="str">
            <v>GER</v>
          </cell>
          <cell r="B46" t="str">
            <v>4-p</v>
          </cell>
          <cell r="C46" t="str">
            <v>flexi built in</v>
          </cell>
          <cell r="D46">
            <v>3</v>
          </cell>
          <cell r="E46" t="str">
            <v>FWM03CF6V1</v>
          </cell>
          <cell r="F46">
            <v>109</v>
          </cell>
          <cell r="G46">
            <v>0</v>
          </cell>
          <cell r="H46">
            <v>147</v>
          </cell>
          <cell r="I46">
            <v>0</v>
          </cell>
          <cell r="J46">
            <v>0</v>
          </cell>
          <cell r="K46">
            <v>197.0509383378016</v>
          </cell>
          <cell r="L46">
            <v>0</v>
          </cell>
          <cell r="M46">
            <v>0</v>
          </cell>
          <cell r="N46">
            <v>0.254</v>
          </cell>
        </row>
        <row r="47">
          <cell r="A47" t="str">
            <v>GER</v>
          </cell>
          <cell r="B47" t="str">
            <v>4-p</v>
          </cell>
          <cell r="C47" t="str">
            <v>flexi built in</v>
          </cell>
          <cell r="D47">
            <v>4</v>
          </cell>
          <cell r="E47" t="str">
            <v>FWM04CF6V1</v>
          </cell>
          <cell r="F47">
            <v>126</v>
          </cell>
          <cell r="G47">
            <v>0</v>
          </cell>
          <cell r="H47">
            <v>165</v>
          </cell>
          <cell r="I47">
            <v>0</v>
          </cell>
          <cell r="J47">
            <v>0</v>
          </cell>
          <cell r="K47">
            <v>221.17962466487936</v>
          </cell>
          <cell r="L47">
            <v>0</v>
          </cell>
          <cell r="M47">
            <v>0</v>
          </cell>
          <cell r="N47">
            <v>0.254</v>
          </cell>
        </row>
        <row r="48">
          <cell r="A48" t="str">
            <v>GER</v>
          </cell>
          <cell r="B48" t="str">
            <v>4-p</v>
          </cell>
          <cell r="C48" t="str">
            <v>flexi built in</v>
          </cell>
          <cell r="D48">
            <v>6</v>
          </cell>
          <cell r="E48" t="str">
            <v>FWM06CF6V1</v>
          </cell>
          <cell r="F48">
            <v>133</v>
          </cell>
          <cell r="G48">
            <v>0</v>
          </cell>
          <cell r="H48">
            <v>179</v>
          </cell>
          <cell r="I48">
            <v>0</v>
          </cell>
          <cell r="J48">
            <v>0</v>
          </cell>
          <cell r="K48">
            <v>239.94638069705093</v>
          </cell>
          <cell r="L48">
            <v>0</v>
          </cell>
          <cell r="M48">
            <v>0</v>
          </cell>
          <cell r="N48">
            <v>0.254</v>
          </cell>
        </row>
        <row r="49">
          <cell r="A49" t="str">
            <v>GER</v>
          </cell>
          <cell r="B49" t="str">
            <v>4-p</v>
          </cell>
          <cell r="C49" t="str">
            <v>flexi built in</v>
          </cell>
          <cell r="D49">
            <v>8</v>
          </cell>
          <cell r="E49" t="str">
            <v>FWM08CF6V1</v>
          </cell>
          <cell r="F49">
            <v>173</v>
          </cell>
          <cell r="G49">
            <v>0</v>
          </cell>
          <cell r="H49">
            <v>235</v>
          </cell>
          <cell r="I49">
            <v>0</v>
          </cell>
          <cell r="J49">
            <v>0</v>
          </cell>
          <cell r="K49">
            <v>315.01340482573727</v>
          </cell>
          <cell r="L49">
            <v>0</v>
          </cell>
          <cell r="M49">
            <v>0</v>
          </cell>
          <cell r="N49">
            <v>0.254</v>
          </cell>
        </row>
        <row r="50">
          <cell r="A50" t="str">
            <v>GER</v>
          </cell>
          <cell r="B50" t="str">
            <v>2-p</v>
          </cell>
          <cell r="C50" t="str">
            <v>flexi cabinet</v>
          </cell>
          <cell r="D50">
            <v>1</v>
          </cell>
          <cell r="E50" t="str">
            <v>FWL01C6V1</v>
          </cell>
          <cell r="F50">
            <v>95</v>
          </cell>
          <cell r="G50">
            <v>0</v>
          </cell>
          <cell r="H50">
            <v>126</v>
          </cell>
          <cell r="I50">
            <v>0</v>
          </cell>
          <cell r="J50">
            <v>0</v>
          </cell>
          <cell r="K50">
            <v>168.90080428954423</v>
          </cell>
          <cell r="L50">
            <v>0</v>
          </cell>
          <cell r="M50">
            <v>0</v>
          </cell>
          <cell r="N50">
            <v>0.254</v>
          </cell>
        </row>
        <row r="51">
          <cell r="A51" t="str">
            <v>GER</v>
          </cell>
          <cell r="B51" t="str">
            <v>2-p</v>
          </cell>
          <cell r="C51" t="str">
            <v>flexi cabinet</v>
          </cell>
          <cell r="D51">
            <v>2</v>
          </cell>
          <cell r="E51" t="str">
            <v>FWL02C6V1</v>
          </cell>
          <cell r="F51">
            <v>110</v>
          </cell>
          <cell r="G51">
            <v>0</v>
          </cell>
          <cell r="H51">
            <v>143</v>
          </cell>
          <cell r="I51">
            <v>0</v>
          </cell>
          <cell r="J51">
            <v>0</v>
          </cell>
          <cell r="K51">
            <v>191.68900804289544</v>
          </cell>
          <cell r="L51">
            <v>0</v>
          </cell>
          <cell r="M51">
            <v>0</v>
          </cell>
          <cell r="N51">
            <v>0.254</v>
          </cell>
        </row>
        <row r="52">
          <cell r="A52" t="str">
            <v>GER</v>
          </cell>
          <cell r="B52" t="str">
            <v>2-p</v>
          </cell>
          <cell r="C52" t="str">
            <v>flexi cabinet</v>
          </cell>
          <cell r="D52">
            <v>3</v>
          </cell>
          <cell r="E52" t="str">
            <v>FWL03C6V1</v>
          </cell>
          <cell r="F52">
            <v>120</v>
          </cell>
          <cell r="G52">
            <v>0</v>
          </cell>
          <cell r="H52">
            <v>159</v>
          </cell>
          <cell r="I52">
            <v>0</v>
          </cell>
          <cell r="J52">
            <v>0</v>
          </cell>
          <cell r="K52">
            <v>213.1367292225201</v>
          </cell>
          <cell r="L52">
            <v>0</v>
          </cell>
          <cell r="M52">
            <v>0</v>
          </cell>
          <cell r="N52">
            <v>0.254</v>
          </cell>
        </row>
        <row r="53">
          <cell r="A53" t="str">
            <v>GER</v>
          </cell>
          <cell r="B53" t="str">
            <v>2-p</v>
          </cell>
          <cell r="C53" t="str">
            <v>flexi cabinet</v>
          </cell>
          <cell r="D53">
            <v>4</v>
          </cell>
          <cell r="E53" t="str">
            <v>FWL04C6V1</v>
          </cell>
          <cell r="F53">
            <v>132</v>
          </cell>
          <cell r="G53">
            <v>0</v>
          </cell>
          <cell r="H53">
            <v>179</v>
          </cell>
          <cell r="I53">
            <v>0</v>
          </cell>
          <cell r="J53">
            <v>0</v>
          </cell>
          <cell r="K53">
            <v>239.94638069705093</v>
          </cell>
          <cell r="L53">
            <v>0</v>
          </cell>
          <cell r="M53">
            <v>0</v>
          </cell>
          <cell r="N53">
            <v>0.254</v>
          </cell>
        </row>
        <row r="54">
          <cell r="A54" t="str">
            <v>GER</v>
          </cell>
          <cell r="B54" t="str">
            <v>2-p</v>
          </cell>
          <cell r="C54" t="str">
            <v>flexi cabinet</v>
          </cell>
          <cell r="D54">
            <v>6</v>
          </cell>
          <cell r="E54" t="str">
            <v>FWL06C6V1</v>
          </cell>
          <cell r="F54">
            <v>142</v>
          </cell>
          <cell r="G54">
            <v>0</v>
          </cell>
          <cell r="H54">
            <v>198</v>
          </cell>
          <cell r="I54">
            <v>0</v>
          </cell>
          <cell r="J54">
            <v>0</v>
          </cell>
          <cell r="K54">
            <v>265.4155495978552</v>
          </cell>
          <cell r="L54">
            <v>0</v>
          </cell>
          <cell r="M54">
            <v>0</v>
          </cell>
          <cell r="N54">
            <v>0.254</v>
          </cell>
        </row>
        <row r="55">
          <cell r="A55" t="str">
            <v>GER</v>
          </cell>
          <cell r="B55" t="str">
            <v>2-p</v>
          </cell>
          <cell r="C55" t="str">
            <v>flexi cabinet</v>
          </cell>
          <cell r="D55">
            <v>8</v>
          </cell>
          <cell r="E55" t="str">
            <v>FWL08C6V1</v>
          </cell>
          <cell r="F55">
            <v>194</v>
          </cell>
          <cell r="G55">
            <v>0</v>
          </cell>
          <cell r="H55">
            <v>264</v>
          </cell>
          <cell r="I55">
            <v>0</v>
          </cell>
          <cell r="J55">
            <v>0</v>
          </cell>
          <cell r="K55">
            <v>353.88739946380696</v>
          </cell>
          <cell r="L55">
            <v>0</v>
          </cell>
          <cell r="M55">
            <v>0</v>
          </cell>
          <cell r="N55">
            <v>0.254</v>
          </cell>
        </row>
        <row r="56">
          <cell r="A56" t="str">
            <v>GER</v>
          </cell>
          <cell r="B56" t="str">
            <v>4-p</v>
          </cell>
          <cell r="C56" t="str">
            <v>flexi cabinet</v>
          </cell>
          <cell r="D56">
            <v>1</v>
          </cell>
          <cell r="E56" t="str">
            <v>FWL01CF6V1</v>
          </cell>
          <cell r="F56">
            <v>112</v>
          </cell>
          <cell r="G56">
            <v>0</v>
          </cell>
          <cell r="H56">
            <v>150</v>
          </cell>
          <cell r="I56">
            <v>0</v>
          </cell>
          <cell r="J56">
            <v>0</v>
          </cell>
          <cell r="K56">
            <v>201.07238605898124</v>
          </cell>
          <cell r="L56">
            <v>0</v>
          </cell>
          <cell r="M56">
            <v>0</v>
          </cell>
          <cell r="N56">
            <v>0.254</v>
          </cell>
        </row>
        <row r="57">
          <cell r="A57" t="str">
            <v>GER</v>
          </cell>
          <cell r="B57" t="str">
            <v>4-p</v>
          </cell>
          <cell r="C57" t="str">
            <v>flexi cabinet</v>
          </cell>
          <cell r="D57">
            <v>2</v>
          </cell>
          <cell r="E57" t="str">
            <v>FWL02CF6V1</v>
          </cell>
          <cell r="F57">
            <v>127</v>
          </cell>
          <cell r="G57">
            <v>0</v>
          </cell>
          <cell r="H57">
            <v>167</v>
          </cell>
          <cell r="I57">
            <v>0</v>
          </cell>
          <cell r="J57">
            <v>0</v>
          </cell>
          <cell r="K57">
            <v>223.86058981233245</v>
          </cell>
          <cell r="L57">
            <v>0</v>
          </cell>
          <cell r="M57">
            <v>0</v>
          </cell>
          <cell r="N57">
            <v>0.254</v>
          </cell>
        </row>
        <row r="58">
          <cell r="A58" t="str">
            <v>GER</v>
          </cell>
          <cell r="B58" t="str">
            <v>4-p</v>
          </cell>
          <cell r="C58" t="str">
            <v>flexi cabinet</v>
          </cell>
          <cell r="D58">
            <v>3</v>
          </cell>
          <cell r="E58" t="str">
            <v>FWL03CF6V1</v>
          </cell>
          <cell r="F58">
            <v>139</v>
          </cell>
          <cell r="G58">
            <v>0</v>
          </cell>
          <cell r="H58">
            <v>186</v>
          </cell>
          <cell r="I58">
            <v>0</v>
          </cell>
          <cell r="J58">
            <v>0</v>
          </cell>
          <cell r="K58">
            <v>249.32975871313673</v>
          </cell>
          <cell r="L58">
            <v>0</v>
          </cell>
          <cell r="M58">
            <v>0</v>
          </cell>
          <cell r="N58">
            <v>0.254</v>
          </cell>
        </row>
        <row r="59">
          <cell r="A59" t="str">
            <v>GER</v>
          </cell>
          <cell r="B59" t="str">
            <v>4-p</v>
          </cell>
          <cell r="C59" t="str">
            <v>flexi cabinet</v>
          </cell>
          <cell r="D59">
            <v>4</v>
          </cell>
          <cell r="E59" t="str">
            <v>FWL04CF6V1</v>
          </cell>
          <cell r="F59">
            <v>155</v>
          </cell>
          <cell r="G59">
            <v>0</v>
          </cell>
          <cell r="H59">
            <v>209</v>
          </cell>
          <cell r="I59">
            <v>0</v>
          </cell>
          <cell r="J59">
            <v>0</v>
          </cell>
          <cell r="K59">
            <v>280.16085790884716</v>
          </cell>
          <cell r="L59">
            <v>0</v>
          </cell>
          <cell r="M59">
            <v>0</v>
          </cell>
          <cell r="N59">
            <v>0.254</v>
          </cell>
        </row>
        <row r="60">
          <cell r="A60" t="str">
            <v>GER</v>
          </cell>
          <cell r="B60" t="str">
            <v>4-p</v>
          </cell>
          <cell r="C60" t="str">
            <v>flexi cabinet</v>
          </cell>
          <cell r="D60">
            <v>6</v>
          </cell>
          <cell r="E60" t="str">
            <v>FWL06CF6V1</v>
          </cell>
          <cell r="F60">
            <v>165</v>
          </cell>
          <cell r="G60">
            <v>0</v>
          </cell>
          <cell r="H60">
            <v>228</v>
          </cell>
          <cell r="I60">
            <v>0</v>
          </cell>
          <cell r="J60">
            <v>0</v>
          </cell>
          <cell r="K60">
            <v>305.6300268096515</v>
          </cell>
          <cell r="L60">
            <v>0</v>
          </cell>
          <cell r="M60">
            <v>0</v>
          </cell>
          <cell r="N60">
            <v>0.254</v>
          </cell>
        </row>
        <row r="61">
          <cell r="A61" t="str">
            <v>GER</v>
          </cell>
          <cell r="B61" t="str">
            <v>4-p</v>
          </cell>
          <cell r="C61" t="str">
            <v>flexi cabinet</v>
          </cell>
          <cell r="D61">
            <v>8</v>
          </cell>
          <cell r="E61" t="str">
            <v>FWL08CF6V1</v>
          </cell>
          <cell r="F61">
            <v>222</v>
          </cell>
          <cell r="G61">
            <v>0</v>
          </cell>
          <cell r="H61">
            <v>303</v>
          </cell>
          <cell r="I61">
            <v>0</v>
          </cell>
          <cell r="J61">
            <v>0</v>
          </cell>
          <cell r="K61">
            <v>406.16621983914212</v>
          </cell>
          <cell r="L61">
            <v>0</v>
          </cell>
          <cell r="M61">
            <v>0</v>
          </cell>
          <cell r="N61">
            <v>0.254</v>
          </cell>
        </row>
        <row r="62">
          <cell r="A62" t="str">
            <v>GER</v>
          </cell>
          <cell r="B62" t="str">
            <v>2-p</v>
          </cell>
          <cell r="C62" t="str">
            <v>vertical cabinet</v>
          </cell>
          <cell r="D62">
            <v>1</v>
          </cell>
          <cell r="E62" t="str">
            <v>FWV01C6V1</v>
          </cell>
          <cell r="F62">
            <v>90</v>
          </cell>
          <cell r="G62">
            <v>0</v>
          </cell>
          <cell r="H62">
            <v>121</v>
          </cell>
          <cell r="I62">
            <v>0</v>
          </cell>
          <cell r="J62">
            <v>0</v>
          </cell>
          <cell r="K62">
            <v>162.19839142091152</v>
          </cell>
          <cell r="L62">
            <v>0</v>
          </cell>
          <cell r="M62">
            <v>0</v>
          </cell>
          <cell r="N62">
            <v>0.254</v>
          </cell>
        </row>
        <row r="63">
          <cell r="A63" t="str">
            <v>GER</v>
          </cell>
          <cell r="B63" t="str">
            <v>2-p</v>
          </cell>
          <cell r="C63" t="str">
            <v>vertical cabinet</v>
          </cell>
          <cell r="D63">
            <v>2</v>
          </cell>
          <cell r="E63" t="str">
            <v>FWV02C6V1</v>
          </cell>
          <cell r="F63">
            <v>105</v>
          </cell>
          <cell r="G63">
            <v>0</v>
          </cell>
          <cell r="H63">
            <v>134</v>
          </cell>
          <cell r="I63">
            <v>0</v>
          </cell>
          <cell r="J63">
            <v>0</v>
          </cell>
          <cell r="K63">
            <v>179.62466487935657</v>
          </cell>
          <cell r="L63">
            <v>0</v>
          </cell>
          <cell r="M63">
            <v>0</v>
          </cell>
          <cell r="N63">
            <v>0.254</v>
          </cell>
        </row>
        <row r="64">
          <cell r="A64" t="str">
            <v>GER</v>
          </cell>
          <cell r="B64" t="str">
            <v>2-p</v>
          </cell>
          <cell r="C64" t="str">
            <v>vertical cabinet</v>
          </cell>
          <cell r="D64">
            <v>3</v>
          </cell>
          <cell r="E64" t="str">
            <v>FWV03C6V1</v>
          </cell>
          <cell r="F64">
            <v>115</v>
          </cell>
          <cell r="G64">
            <v>0</v>
          </cell>
          <cell r="H64">
            <v>150</v>
          </cell>
          <cell r="I64">
            <v>0</v>
          </cell>
          <cell r="J64">
            <v>0</v>
          </cell>
          <cell r="K64">
            <v>201.07238605898124</v>
          </cell>
          <cell r="L64">
            <v>0</v>
          </cell>
          <cell r="M64">
            <v>0</v>
          </cell>
          <cell r="N64">
            <v>0.254</v>
          </cell>
        </row>
        <row r="65">
          <cell r="A65" t="str">
            <v>GER</v>
          </cell>
          <cell r="B65" t="str">
            <v>2-p</v>
          </cell>
          <cell r="C65" t="str">
            <v>vertical cabinet</v>
          </cell>
          <cell r="D65">
            <v>4</v>
          </cell>
          <cell r="E65" t="str">
            <v>FWV04C6V1</v>
          </cell>
          <cell r="F65">
            <v>127</v>
          </cell>
          <cell r="G65">
            <v>0</v>
          </cell>
          <cell r="H65">
            <v>169</v>
          </cell>
          <cell r="I65">
            <v>0</v>
          </cell>
          <cell r="J65">
            <v>0</v>
          </cell>
          <cell r="K65">
            <v>226.54155495978551</v>
          </cell>
          <cell r="L65">
            <v>0</v>
          </cell>
          <cell r="M65">
            <v>0</v>
          </cell>
          <cell r="N65">
            <v>0.254</v>
          </cell>
        </row>
        <row r="66">
          <cell r="A66" t="str">
            <v>GER</v>
          </cell>
          <cell r="B66" t="str">
            <v>2-p</v>
          </cell>
          <cell r="C66" t="str">
            <v>vertical cabinet</v>
          </cell>
          <cell r="D66">
            <v>6</v>
          </cell>
          <cell r="E66" t="str">
            <v>FWV06C6V1</v>
          </cell>
          <cell r="F66">
            <v>137</v>
          </cell>
          <cell r="G66">
            <v>0</v>
          </cell>
          <cell r="H66">
            <v>186</v>
          </cell>
          <cell r="I66">
            <v>0</v>
          </cell>
          <cell r="J66">
            <v>0</v>
          </cell>
          <cell r="K66">
            <v>249.32975871313673</v>
          </cell>
          <cell r="L66">
            <v>0</v>
          </cell>
          <cell r="M66">
            <v>0</v>
          </cell>
          <cell r="N66">
            <v>0.254</v>
          </cell>
        </row>
        <row r="67">
          <cell r="A67" t="str">
            <v>GER</v>
          </cell>
          <cell r="B67" t="str">
            <v>2-p</v>
          </cell>
          <cell r="C67" t="str">
            <v>vertical cabinet</v>
          </cell>
          <cell r="D67">
            <v>8</v>
          </cell>
          <cell r="E67" t="str">
            <v>FWV08C6V1</v>
          </cell>
          <cell r="F67">
            <v>189</v>
          </cell>
          <cell r="G67">
            <v>0</v>
          </cell>
          <cell r="H67">
            <v>246</v>
          </cell>
          <cell r="I67">
            <v>0</v>
          </cell>
          <cell r="J67">
            <v>0</v>
          </cell>
          <cell r="K67">
            <v>329.75871313672923</v>
          </cell>
          <cell r="L67">
            <v>0</v>
          </cell>
          <cell r="M67">
            <v>0</v>
          </cell>
          <cell r="N67">
            <v>0.254</v>
          </cell>
        </row>
        <row r="68">
          <cell r="A68" t="str">
            <v>GER</v>
          </cell>
          <cell r="B68" t="str">
            <v>4-p</v>
          </cell>
          <cell r="C68" t="str">
            <v>vertical cabinet</v>
          </cell>
          <cell r="D68">
            <v>1</v>
          </cell>
          <cell r="E68" t="str">
            <v>FWV01CF6V1</v>
          </cell>
          <cell r="F68">
            <v>107</v>
          </cell>
          <cell r="G68">
            <v>0</v>
          </cell>
          <cell r="H68">
            <v>145</v>
          </cell>
          <cell r="I68">
            <v>0</v>
          </cell>
          <cell r="J68">
            <v>0</v>
          </cell>
          <cell r="K68">
            <v>194.36997319034853</v>
          </cell>
          <cell r="L68">
            <v>0</v>
          </cell>
          <cell r="M68">
            <v>0</v>
          </cell>
          <cell r="N68">
            <v>0.254</v>
          </cell>
        </row>
        <row r="69">
          <cell r="A69" t="str">
            <v>GER</v>
          </cell>
          <cell r="B69" t="str">
            <v>4-p</v>
          </cell>
          <cell r="C69" t="str">
            <v>vertical cabinet</v>
          </cell>
          <cell r="D69">
            <v>2</v>
          </cell>
          <cell r="E69" t="str">
            <v>FWV02CF6V1</v>
          </cell>
          <cell r="F69">
            <v>122</v>
          </cell>
          <cell r="G69">
            <v>0</v>
          </cell>
          <cell r="H69">
            <v>159</v>
          </cell>
          <cell r="I69">
            <v>0</v>
          </cell>
          <cell r="J69">
            <v>0</v>
          </cell>
          <cell r="K69">
            <v>213.1367292225201</v>
          </cell>
          <cell r="L69">
            <v>0</v>
          </cell>
          <cell r="M69">
            <v>0</v>
          </cell>
          <cell r="N69">
            <v>0.254</v>
          </cell>
        </row>
        <row r="70">
          <cell r="A70" t="str">
            <v>GER</v>
          </cell>
          <cell r="B70" t="str">
            <v>4-p</v>
          </cell>
          <cell r="C70" t="str">
            <v>vertical cabinet</v>
          </cell>
          <cell r="D70">
            <v>3</v>
          </cell>
          <cell r="E70" t="str">
            <v>FWV03CF6V1</v>
          </cell>
          <cell r="F70">
            <v>134</v>
          </cell>
          <cell r="G70">
            <v>0</v>
          </cell>
          <cell r="H70">
            <v>178</v>
          </cell>
          <cell r="I70">
            <v>0</v>
          </cell>
          <cell r="J70">
            <v>0</v>
          </cell>
          <cell r="K70">
            <v>238.60589812332441</v>
          </cell>
          <cell r="L70">
            <v>0</v>
          </cell>
          <cell r="M70">
            <v>0</v>
          </cell>
          <cell r="N70">
            <v>0.254</v>
          </cell>
        </row>
        <row r="71">
          <cell r="A71" t="str">
            <v>GER</v>
          </cell>
          <cell r="B71" t="str">
            <v>4-p</v>
          </cell>
          <cell r="C71" t="str">
            <v>vertical cabinet</v>
          </cell>
          <cell r="D71">
            <v>4</v>
          </cell>
          <cell r="E71" t="str">
            <v>FWV04CF6V1</v>
          </cell>
          <cell r="F71">
            <v>150</v>
          </cell>
          <cell r="G71">
            <v>0</v>
          </cell>
          <cell r="H71">
            <v>200</v>
          </cell>
          <cell r="I71">
            <v>0</v>
          </cell>
          <cell r="J71">
            <v>0</v>
          </cell>
          <cell r="K71">
            <v>268.0965147453083</v>
          </cell>
          <cell r="L71">
            <v>0</v>
          </cell>
          <cell r="M71">
            <v>0</v>
          </cell>
          <cell r="N71">
            <v>0.254</v>
          </cell>
        </row>
        <row r="72">
          <cell r="A72" t="str">
            <v>GER</v>
          </cell>
          <cell r="B72" t="str">
            <v>4-p</v>
          </cell>
          <cell r="C72" t="str">
            <v>vertical cabinet</v>
          </cell>
          <cell r="D72">
            <v>6</v>
          </cell>
          <cell r="E72" t="str">
            <v>FWV06CF6V1</v>
          </cell>
          <cell r="F72">
            <v>160</v>
          </cell>
          <cell r="G72">
            <v>0</v>
          </cell>
          <cell r="H72">
            <v>216</v>
          </cell>
          <cell r="I72">
            <v>0</v>
          </cell>
          <cell r="J72">
            <v>0</v>
          </cell>
          <cell r="K72">
            <v>289.54423592493299</v>
          </cell>
          <cell r="L72">
            <v>0</v>
          </cell>
          <cell r="M72">
            <v>0</v>
          </cell>
          <cell r="N72">
            <v>0.254</v>
          </cell>
        </row>
        <row r="73">
          <cell r="A73" t="str">
            <v>GER</v>
          </cell>
          <cell r="B73" t="str">
            <v>4-p</v>
          </cell>
          <cell r="C73" t="str">
            <v>vertical cabinet</v>
          </cell>
          <cell r="D73">
            <v>8</v>
          </cell>
          <cell r="E73" t="str">
            <v>FWV08CF6V1</v>
          </cell>
          <cell r="F73">
            <v>217</v>
          </cell>
          <cell r="G73">
            <v>0</v>
          </cell>
          <cell r="H73">
            <v>285</v>
          </cell>
          <cell r="I73">
            <v>0</v>
          </cell>
          <cell r="J73">
            <v>0</v>
          </cell>
          <cell r="K73">
            <v>382.03753351206433</v>
          </cell>
          <cell r="L73">
            <v>0</v>
          </cell>
          <cell r="M73">
            <v>0</v>
          </cell>
          <cell r="N73">
            <v>0.254</v>
          </cell>
        </row>
        <row r="74">
          <cell r="A74" t="str">
            <v>SPA</v>
          </cell>
          <cell r="B74" t="str">
            <v>2-p</v>
          </cell>
          <cell r="C74" t="str">
            <v>flexi built in</v>
          </cell>
          <cell r="D74">
            <v>1</v>
          </cell>
          <cell r="E74" t="str">
            <v>FWM01C6V1</v>
          </cell>
          <cell r="F74">
            <v>75</v>
          </cell>
          <cell r="G74">
            <v>32.41118867442264</v>
          </cell>
          <cell r="H74">
            <v>84</v>
          </cell>
          <cell r="I74">
            <v>2722.5398486515019</v>
          </cell>
          <cell r="J74">
            <v>291.70069806980376</v>
          </cell>
          <cell r="K74">
            <v>106.87022900763358</v>
          </cell>
          <cell r="L74">
            <v>3463.7911560451676</v>
          </cell>
          <cell r="M74">
            <v>741.25130739366568</v>
          </cell>
          <cell r="N74">
            <v>0.21400000000000002</v>
          </cell>
        </row>
        <row r="75">
          <cell r="A75" t="str">
            <v>SPA</v>
          </cell>
          <cell r="B75" t="str">
            <v>2-p</v>
          </cell>
          <cell r="C75" t="str">
            <v>flexi built in</v>
          </cell>
          <cell r="D75">
            <v>2</v>
          </cell>
          <cell r="E75" t="str">
            <v>FWM02C6V1</v>
          </cell>
          <cell r="F75">
            <v>82</v>
          </cell>
          <cell r="G75">
            <v>214.21770014501206</v>
          </cell>
          <cell r="H75">
            <v>92</v>
          </cell>
          <cell r="I75">
            <v>19708.028413341108</v>
          </cell>
          <cell r="J75">
            <v>2142.1770014501208</v>
          </cell>
          <cell r="K75">
            <v>117.04834605597964</v>
          </cell>
          <cell r="L75">
            <v>25073.827497889451</v>
          </cell>
          <cell r="M75">
            <v>5365.7990845483409</v>
          </cell>
          <cell r="N75">
            <v>0.21400000000000002</v>
          </cell>
        </row>
        <row r="76">
          <cell r="A76" t="str">
            <v>SPA</v>
          </cell>
          <cell r="B76" t="str">
            <v>2-p</v>
          </cell>
          <cell r="C76" t="str">
            <v>flexi built in</v>
          </cell>
          <cell r="D76">
            <v>3</v>
          </cell>
          <cell r="E76" t="str">
            <v>FWM03C6V1</v>
          </cell>
          <cell r="F76">
            <v>90</v>
          </cell>
          <cell r="G76">
            <v>252.70598669588898</v>
          </cell>
          <cell r="H76">
            <v>104</v>
          </cell>
          <cell r="I76">
            <v>26281.422616372452</v>
          </cell>
          <cell r="J76">
            <v>3537.8838137424459</v>
          </cell>
          <cell r="K76">
            <v>132.31552162849871</v>
          </cell>
          <cell r="L76">
            <v>33436.924448311009</v>
          </cell>
          <cell r="M76">
            <v>7155.5018319385526</v>
          </cell>
          <cell r="N76">
            <v>0.21400000000000002</v>
          </cell>
        </row>
        <row r="77">
          <cell r="A77" t="str">
            <v>SPA</v>
          </cell>
          <cell r="B77" t="str">
            <v>2-p</v>
          </cell>
          <cell r="C77" t="str">
            <v>flexi built in</v>
          </cell>
          <cell r="D77">
            <v>4</v>
          </cell>
          <cell r="E77" t="str">
            <v>FWM04C6V1</v>
          </cell>
          <cell r="F77">
            <v>103</v>
          </cell>
          <cell r="G77">
            <v>159.5238192569239</v>
          </cell>
          <cell r="H77">
            <v>118</v>
          </cell>
          <cell r="I77">
            <v>18823.81067231702</v>
          </cell>
          <cell r="J77">
            <v>2392.8572888538583</v>
          </cell>
          <cell r="K77">
            <v>150.12722646310431</v>
          </cell>
          <cell r="L77">
            <v>23948.868539843534</v>
          </cell>
          <cell r="M77">
            <v>5125.0578675265142</v>
          </cell>
          <cell r="N77">
            <v>0.21400000000000002</v>
          </cell>
        </row>
        <row r="78">
          <cell r="A78" t="str">
            <v>SPA</v>
          </cell>
          <cell r="B78" t="str">
            <v>2-p</v>
          </cell>
          <cell r="C78" t="str">
            <v>flexi built in</v>
          </cell>
          <cell r="D78">
            <v>6</v>
          </cell>
          <cell r="E78" t="str">
            <v>FWM06C6V1</v>
          </cell>
          <cell r="F78">
            <v>110</v>
          </cell>
          <cell r="G78">
            <v>219.28194837539061</v>
          </cell>
          <cell r="H78">
            <v>128</v>
          </cell>
          <cell r="I78">
            <v>28068.089392049998</v>
          </cell>
          <cell r="J78">
            <v>3947.075070757031</v>
          </cell>
          <cell r="K78">
            <v>162.8498727735369</v>
          </cell>
          <cell r="L78">
            <v>35710.037394465646</v>
          </cell>
          <cell r="M78">
            <v>7641.9480024156501</v>
          </cell>
          <cell r="N78">
            <v>0.21400000000000002</v>
          </cell>
        </row>
        <row r="79">
          <cell r="A79" t="str">
            <v>SPA</v>
          </cell>
          <cell r="B79" t="str">
            <v>2-p</v>
          </cell>
          <cell r="C79" t="str">
            <v>flexi built in</v>
          </cell>
          <cell r="D79">
            <v>8</v>
          </cell>
          <cell r="E79" t="str">
            <v>FWM08C6V1</v>
          </cell>
          <cell r="F79">
            <v>145</v>
          </cell>
          <cell r="G79">
            <v>110.4006114222521</v>
          </cell>
          <cell r="H79">
            <v>170</v>
          </cell>
          <cell r="I79">
            <v>18768.103941782858</v>
          </cell>
          <cell r="J79">
            <v>2760.0152855563024</v>
          </cell>
          <cell r="K79">
            <v>216.28498727735368</v>
          </cell>
          <cell r="L79">
            <v>23877.994836873862</v>
          </cell>
          <cell r="M79">
            <v>5109.8908950910054</v>
          </cell>
          <cell r="N79">
            <v>0.21400000000000002</v>
          </cell>
        </row>
        <row r="80">
          <cell r="A80" t="str">
            <v>SPA</v>
          </cell>
          <cell r="B80" t="str">
            <v>4-p</v>
          </cell>
          <cell r="C80" t="str">
            <v>flexi built in</v>
          </cell>
          <cell r="D80">
            <v>1</v>
          </cell>
          <cell r="E80" t="str">
            <v>FWM01CF6V1</v>
          </cell>
          <cell r="F80">
            <v>92</v>
          </cell>
          <cell r="G80">
            <v>14.270306231802486</v>
          </cell>
          <cell r="H80">
            <v>108</v>
          </cell>
          <cell r="I80">
            <v>1541.1930730346685</v>
          </cell>
          <cell r="J80">
            <v>228.32489970883978</v>
          </cell>
          <cell r="K80">
            <v>137.40458015267174</v>
          </cell>
          <cell r="L80">
            <v>1960.8054364308757</v>
          </cell>
          <cell r="M80">
            <v>419.61236339620723</v>
          </cell>
          <cell r="N80">
            <v>0.21400000000000002</v>
          </cell>
        </row>
        <row r="81">
          <cell r="A81" t="str">
            <v>SPA</v>
          </cell>
          <cell r="B81" t="str">
            <v>4-p</v>
          </cell>
          <cell r="C81" t="str">
            <v>flexi built in</v>
          </cell>
          <cell r="D81">
            <v>2</v>
          </cell>
          <cell r="E81" t="str">
            <v>FWM02CF6V1</v>
          </cell>
          <cell r="F81">
            <v>99</v>
          </cell>
          <cell r="G81">
            <v>94.317805250819532</v>
          </cell>
          <cell r="H81">
            <v>117</v>
          </cell>
          <cell r="I81">
            <v>11035.183214345885</v>
          </cell>
          <cell r="J81">
            <v>1697.7204945147516</v>
          </cell>
          <cell r="K81">
            <v>148.85496183206106</v>
          </cell>
          <cell r="L81">
            <v>14039.673300694511</v>
          </cell>
          <cell r="M81">
            <v>3004.490086348625</v>
          </cell>
          <cell r="N81">
            <v>0.21400000000000002</v>
          </cell>
        </row>
        <row r="82">
          <cell r="A82" t="str">
            <v>SPA</v>
          </cell>
          <cell r="B82" t="str">
            <v>4-p</v>
          </cell>
          <cell r="C82" t="str">
            <v>flexi built in</v>
          </cell>
          <cell r="D82">
            <v>3</v>
          </cell>
          <cell r="E82" t="str">
            <v>FWM03CF6V1</v>
          </cell>
          <cell r="F82">
            <v>109</v>
          </cell>
          <cell r="G82">
            <v>111.26379390108499</v>
          </cell>
          <cell r="H82">
            <v>131</v>
          </cell>
          <cell r="I82">
            <v>14575.557001042134</v>
          </cell>
          <cell r="J82">
            <v>2447.8034658238698</v>
          </cell>
          <cell r="K82">
            <v>166.66666666666666</v>
          </cell>
          <cell r="L82">
            <v>18543.965650180831</v>
          </cell>
          <cell r="M82">
            <v>3968.408649138697</v>
          </cell>
          <cell r="N82">
            <v>0.21400000000000002</v>
          </cell>
        </row>
        <row r="83">
          <cell r="A83" t="str">
            <v>SPA</v>
          </cell>
          <cell r="B83" t="str">
            <v>4-p</v>
          </cell>
          <cell r="C83" t="str">
            <v>flexi built in</v>
          </cell>
          <cell r="D83">
            <v>4</v>
          </cell>
          <cell r="E83" t="str">
            <v>FWM04CF6V1</v>
          </cell>
          <cell r="F83">
            <v>126</v>
          </cell>
          <cell r="G83">
            <v>70.236663484652851</v>
          </cell>
          <cell r="H83">
            <v>148</v>
          </cell>
          <cell r="I83">
            <v>10395.026195728622</v>
          </cell>
          <cell r="J83">
            <v>1545.2065966623627</v>
          </cell>
          <cell r="K83">
            <v>188.29516539440203</v>
          </cell>
          <cell r="L83">
            <v>13225.224167593666</v>
          </cell>
          <cell r="M83">
            <v>2830.1979718650446</v>
          </cell>
          <cell r="N83">
            <v>0.21400000000000002</v>
          </cell>
        </row>
        <row r="84">
          <cell r="A84" t="str">
            <v>SPA</v>
          </cell>
          <cell r="B84" t="str">
            <v>4-p</v>
          </cell>
          <cell r="C84" t="str">
            <v>flexi built in</v>
          </cell>
          <cell r="D84">
            <v>6</v>
          </cell>
          <cell r="E84" t="str">
            <v>FWM06CF6V1</v>
          </cell>
          <cell r="F84">
            <v>133</v>
          </cell>
          <cell r="G84">
            <v>96.547540599538678</v>
          </cell>
          <cell r="H84">
            <v>159</v>
          </cell>
          <cell r="I84">
            <v>15351.058955326649</v>
          </cell>
          <cell r="J84">
            <v>2510.2360555880055</v>
          </cell>
          <cell r="K84">
            <v>202.29007633587784</v>
          </cell>
          <cell r="L84">
            <v>19530.609357921945</v>
          </cell>
          <cell r="M84">
            <v>4179.5504025952941</v>
          </cell>
          <cell r="N84">
            <v>0.21400000000000002</v>
          </cell>
        </row>
        <row r="85">
          <cell r="A85" t="str">
            <v>SPA</v>
          </cell>
          <cell r="B85" t="str">
            <v>4-p</v>
          </cell>
          <cell r="C85" t="str">
            <v>flexi built in</v>
          </cell>
          <cell r="D85">
            <v>8</v>
          </cell>
          <cell r="E85" t="str">
            <v>FWM08CF6V1</v>
          </cell>
          <cell r="F85">
            <v>173</v>
          </cell>
          <cell r="G85">
            <v>48.608230602077214</v>
          </cell>
          <cell r="H85">
            <v>209</v>
          </cell>
          <cell r="I85">
            <v>10159.120195834137</v>
          </cell>
          <cell r="J85">
            <v>1749.8963016747798</v>
          </cell>
          <cell r="K85">
            <v>265.90330788804073</v>
          </cell>
          <cell r="L85">
            <v>12925.089307677021</v>
          </cell>
          <cell r="M85">
            <v>2765.9691118428832</v>
          </cell>
          <cell r="N85">
            <v>0.21400000000000002</v>
          </cell>
        </row>
        <row r="86">
          <cell r="A86" t="str">
            <v>SPA</v>
          </cell>
          <cell r="B86" t="str">
            <v>2-p</v>
          </cell>
          <cell r="C86" t="str">
            <v>flexi cabinet</v>
          </cell>
          <cell r="D86">
            <v>1</v>
          </cell>
          <cell r="E86" t="str">
            <v>FWL01C6V1</v>
          </cell>
          <cell r="F86">
            <v>95</v>
          </cell>
          <cell r="G86">
            <v>1.1629897112586944</v>
          </cell>
          <cell r="H86">
            <v>110</v>
          </cell>
          <cell r="I86">
            <v>127.92886823845639</v>
          </cell>
          <cell r="J86">
            <v>17.444845668880415</v>
          </cell>
          <cell r="K86">
            <v>139.94910941475825</v>
          </cell>
          <cell r="L86">
            <v>162.75937434918114</v>
          </cell>
          <cell r="M86">
            <v>34.830506110724748</v>
          </cell>
          <cell r="N86">
            <v>0.21400000000000002</v>
          </cell>
        </row>
        <row r="87">
          <cell r="A87" t="str">
            <v>SPA</v>
          </cell>
          <cell r="B87" t="str">
            <v>2-p</v>
          </cell>
          <cell r="C87" t="str">
            <v>flexi cabinet</v>
          </cell>
          <cell r="D87">
            <v>2</v>
          </cell>
          <cell r="E87" t="str">
            <v>FWL02C6V1</v>
          </cell>
          <cell r="F87">
            <v>110</v>
          </cell>
          <cell r="G87">
            <v>7.6866351228504319</v>
          </cell>
          <cell r="H87">
            <v>123</v>
          </cell>
          <cell r="I87">
            <v>945.45612011060314</v>
          </cell>
          <cell r="J87">
            <v>99.926256597055612</v>
          </cell>
          <cell r="K87">
            <v>156.4885496183206</v>
          </cell>
          <cell r="L87">
            <v>1202.8703818201056</v>
          </cell>
          <cell r="M87">
            <v>257.41426170950257</v>
          </cell>
          <cell r="N87">
            <v>0.21400000000000002</v>
          </cell>
        </row>
        <row r="88">
          <cell r="A88" t="str">
            <v>SPA</v>
          </cell>
          <cell r="B88" t="str">
            <v>2-p</v>
          </cell>
          <cell r="C88" t="str">
            <v>flexi cabinet</v>
          </cell>
          <cell r="D88">
            <v>3</v>
          </cell>
          <cell r="E88" t="str">
            <v>FWL03C6V1</v>
          </cell>
          <cell r="F88">
            <v>120</v>
          </cell>
          <cell r="G88">
            <v>9.067685404970133</v>
          </cell>
          <cell r="H88">
            <v>138</v>
          </cell>
          <cell r="I88">
            <v>1251.3405858858785</v>
          </cell>
          <cell r="J88">
            <v>163.2183372894624</v>
          </cell>
          <cell r="K88">
            <v>175.57251908396947</v>
          </cell>
          <cell r="L88">
            <v>1592.0363688115501</v>
          </cell>
          <cell r="M88">
            <v>340.69578292567172</v>
          </cell>
          <cell r="N88">
            <v>0.21400000000000002</v>
          </cell>
        </row>
        <row r="89">
          <cell r="A89" t="str">
            <v>SPA</v>
          </cell>
          <cell r="B89" t="str">
            <v>2-p</v>
          </cell>
          <cell r="C89" t="str">
            <v>flexi cabinet</v>
          </cell>
          <cell r="D89">
            <v>4</v>
          </cell>
          <cell r="E89" t="str">
            <v>FWL04C6V1</v>
          </cell>
          <cell r="F89">
            <v>132</v>
          </cell>
          <cell r="G89">
            <v>5.7240899851013856</v>
          </cell>
          <cell r="H89">
            <v>155</v>
          </cell>
          <cell r="I89">
            <v>887.23394769071479</v>
          </cell>
          <cell r="J89">
            <v>131.65406965733186</v>
          </cell>
          <cell r="K89">
            <v>197.20101781170482</v>
          </cell>
          <cell r="L89">
            <v>1128.7963711077796</v>
          </cell>
          <cell r="M89">
            <v>241.56242341706474</v>
          </cell>
          <cell r="N89">
            <v>0.21400000000000002</v>
          </cell>
        </row>
        <row r="90">
          <cell r="A90" t="str">
            <v>SPA</v>
          </cell>
          <cell r="B90" t="str">
            <v>2-p</v>
          </cell>
          <cell r="C90" t="str">
            <v>flexi cabinet</v>
          </cell>
          <cell r="D90">
            <v>6</v>
          </cell>
          <cell r="E90" t="str">
            <v>FWL06C6V1</v>
          </cell>
          <cell r="F90">
            <v>142</v>
          </cell>
          <cell r="G90">
            <v>7.868352265234603</v>
          </cell>
          <cell r="H90">
            <v>171</v>
          </cell>
          <cell r="I90">
            <v>1345.488237355117</v>
          </cell>
          <cell r="J90">
            <v>228.18221569180349</v>
          </cell>
          <cell r="K90">
            <v>217.55725190839695</v>
          </cell>
          <cell r="L90">
            <v>1711.8170958716503</v>
          </cell>
          <cell r="M90">
            <v>366.32885851653316</v>
          </cell>
          <cell r="N90">
            <v>0.21400000000000002</v>
          </cell>
        </row>
        <row r="91">
          <cell r="A91" t="str">
            <v>SPA</v>
          </cell>
          <cell r="B91" t="str">
            <v>2-p</v>
          </cell>
          <cell r="C91" t="str">
            <v>flexi cabinet</v>
          </cell>
          <cell r="D91">
            <v>8</v>
          </cell>
          <cell r="E91" t="str">
            <v>FWL08C6V1</v>
          </cell>
          <cell r="F91">
            <v>194</v>
          </cell>
          <cell r="G91">
            <v>3.9614337039749277</v>
          </cell>
          <cell r="H91">
            <v>229</v>
          </cell>
          <cell r="I91">
            <v>907.16831821025846</v>
          </cell>
          <cell r="J91">
            <v>138.65017963912246</v>
          </cell>
          <cell r="K91">
            <v>291.34860050890586</v>
          </cell>
          <cell r="L91">
            <v>1154.1581656619064</v>
          </cell>
          <cell r="M91">
            <v>246.98984745164802</v>
          </cell>
          <cell r="N91">
            <v>0.21400000000000002</v>
          </cell>
        </row>
        <row r="92">
          <cell r="A92" t="str">
            <v>SPA</v>
          </cell>
          <cell r="B92" t="str">
            <v>4-p</v>
          </cell>
          <cell r="C92" t="str">
            <v>flexi cabinet</v>
          </cell>
          <cell r="D92">
            <v>1</v>
          </cell>
          <cell r="E92" t="str">
            <v>FWL01CF6V1</v>
          </cell>
          <cell r="F92">
            <v>112</v>
          </cell>
          <cell r="G92">
            <v>0.51205216478820681</v>
          </cell>
          <cell r="H92">
            <v>135</v>
          </cell>
          <cell r="I92">
            <v>69.127042246407925</v>
          </cell>
          <cell r="J92">
            <v>11.777199790128757</v>
          </cell>
          <cell r="K92">
            <v>171.75572519083968</v>
          </cell>
          <cell r="L92">
            <v>87.947890898737811</v>
          </cell>
          <cell r="M92">
            <v>18.820848652329886</v>
          </cell>
          <cell r="N92">
            <v>0.21400000000000002</v>
          </cell>
        </row>
        <row r="93">
          <cell r="A93" t="str">
            <v>SPA</v>
          </cell>
          <cell r="B93" t="str">
            <v>4-p</v>
          </cell>
          <cell r="C93" t="str">
            <v>flexi cabinet</v>
          </cell>
          <cell r="D93">
            <v>2</v>
          </cell>
          <cell r="E93" t="str">
            <v>FWL02CF6V1</v>
          </cell>
          <cell r="F93">
            <v>127</v>
          </cell>
          <cell r="G93">
            <v>3.3843447766470534</v>
          </cell>
          <cell r="H93">
            <v>147</v>
          </cell>
          <cell r="I93">
            <v>497.49868216711684</v>
          </cell>
          <cell r="J93">
            <v>67.686895532941065</v>
          </cell>
          <cell r="K93">
            <v>187.02290076335876</v>
          </cell>
          <cell r="L93">
            <v>632.94997731185344</v>
          </cell>
          <cell r="M93">
            <v>135.4512951447366</v>
          </cell>
          <cell r="N93">
            <v>0.21400000000000002</v>
          </cell>
        </row>
        <row r="94">
          <cell r="A94" t="str">
            <v>SPA</v>
          </cell>
          <cell r="B94" t="str">
            <v>4-p</v>
          </cell>
          <cell r="C94" t="str">
            <v>flexi cabinet</v>
          </cell>
          <cell r="D94">
            <v>3</v>
          </cell>
          <cell r="E94" t="str">
            <v>FWL03CF6V1</v>
          </cell>
          <cell r="F94">
            <v>139</v>
          </cell>
          <cell r="G94">
            <v>3.9924067223330497</v>
          </cell>
          <cell r="H94">
            <v>165</v>
          </cell>
          <cell r="I94">
            <v>658.74710918495316</v>
          </cell>
          <cell r="J94">
            <v>103.8025747806593</v>
          </cell>
          <cell r="K94">
            <v>209.92366412213741</v>
          </cell>
          <cell r="L94">
            <v>838.10064781800668</v>
          </cell>
          <cell r="M94">
            <v>179.35353863305343</v>
          </cell>
          <cell r="N94">
            <v>0.21400000000000002</v>
          </cell>
        </row>
        <row r="95">
          <cell r="A95" t="str">
            <v>SPA</v>
          </cell>
          <cell r="B95" t="str">
            <v>4-p</v>
          </cell>
          <cell r="C95" t="str">
            <v>flexi cabinet</v>
          </cell>
          <cell r="D95">
            <v>4</v>
          </cell>
          <cell r="E95" t="str">
            <v>FWL04CF6V1</v>
          </cell>
          <cell r="F95">
            <v>155</v>
          </cell>
          <cell r="G95">
            <v>2.5202567485669549</v>
          </cell>
          <cell r="H95">
            <v>186</v>
          </cell>
          <cell r="I95">
            <v>468.76775523345361</v>
          </cell>
          <cell r="J95">
            <v>78.127959205575607</v>
          </cell>
          <cell r="K95">
            <v>236.64122137404578</v>
          </cell>
          <cell r="L95">
            <v>596.39663515706559</v>
          </cell>
          <cell r="M95">
            <v>127.628879923612</v>
          </cell>
          <cell r="N95">
            <v>0.21400000000000002</v>
          </cell>
        </row>
        <row r="96">
          <cell r="A96" t="str">
            <v>SPA</v>
          </cell>
          <cell r="B96" t="str">
            <v>4-p</v>
          </cell>
          <cell r="C96" t="str">
            <v>flexi cabinet</v>
          </cell>
          <cell r="D96">
            <v>6</v>
          </cell>
          <cell r="E96" t="str">
            <v>FWL06CF6V1</v>
          </cell>
          <cell r="F96">
            <v>165</v>
          </cell>
          <cell r="G96">
            <v>3.4643529273952107</v>
          </cell>
          <cell r="H96">
            <v>202</v>
          </cell>
          <cell r="I96">
            <v>699.79929133383257</v>
          </cell>
          <cell r="J96">
            <v>128.1810583136228</v>
          </cell>
          <cell r="K96">
            <v>256.99745547073792</v>
          </cell>
          <cell r="L96">
            <v>890.3298871931712</v>
          </cell>
          <cell r="M96">
            <v>190.53059585933866</v>
          </cell>
          <cell r="N96">
            <v>0.21400000000000002</v>
          </cell>
        </row>
        <row r="97">
          <cell r="A97" t="str">
            <v>SPA</v>
          </cell>
          <cell r="B97" t="str">
            <v>4-p</v>
          </cell>
          <cell r="C97" t="str">
            <v>flexi cabinet</v>
          </cell>
          <cell r="D97">
            <v>8</v>
          </cell>
          <cell r="E97" t="str">
            <v>FWL08CF6V1</v>
          </cell>
          <cell r="F97">
            <v>222</v>
          </cell>
          <cell r="G97">
            <v>1.7441776863098291</v>
          </cell>
          <cell r="H97">
            <v>268</v>
          </cell>
          <cell r="I97">
            <v>467.4396199310342</v>
          </cell>
          <cell r="J97">
            <v>80.232173570252144</v>
          </cell>
          <cell r="K97">
            <v>340.96692111959288</v>
          </cell>
          <cell r="L97">
            <v>594.70689558655749</v>
          </cell>
          <cell r="M97">
            <v>127.26727565552332</v>
          </cell>
          <cell r="N97">
            <v>0.21400000000000002</v>
          </cell>
        </row>
        <row r="98">
          <cell r="A98" t="str">
            <v>SPA</v>
          </cell>
          <cell r="B98" t="str">
            <v>2-p</v>
          </cell>
          <cell r="C98" t="str">
            <v>vertical cabinet</v>
          </cell>
          <cell r="D98">
            <v>1</v>
          </cell>
          <cell r="E98" t="str">
            <v>FWV01C6V1</v>
          </cell>
          <cell r="F98">
            <v>90</v>
          </cell>
          <cell r="G98">
            <v>11.954008999331171</v>
          </cell>
          <cell r="H98">
            <v>105</v>
          </cell>
          <cell r="I98">
            <v>1255.170944929773</v>
          </cell>
          <cell r="J98">
            <v>179.31013498996757</v>
          </cell>
          <cell r="K98">
            <v>133.58778625954199</v>
          </cell>
          <cell r="L98">
            <v>1596.9095991472939</v>
          </cell>
          <cell r="M98">
            <v>341.73865421752089</v>
          </cell>
          <cell r="N98">
            <v>0.21400000000000002</v>
          </cell>
        </row>
        <row r="99">
          <cell r="A99" t="str">
            <v>SPA</v>
          </cell>
          <cell r="B99" t="str">
            <v>2-p</v>
          </cell>
          <cell r="C99" t="str">
            <v>vertical cabinet</v>
          </cell>
          <cell r="D99">
            <v>2</v>
          </cell>
          <cell r="E99" t="str">
            <v>FWV02C6V1</v>
          </cell>
          <cell r="F99">
            <v>105</v>
          </cell>
          <cell r="G99">
            <v>79.00852822995445</v>
          </cell>
          <cell r="H99">
            <v>118</v>
          </cell>
          <cell r="I99">
            <v>9323.0063311346257</v>
          </cell>
          <cell r="J99">
            <v>1027.1108669894079</v>
          </cell>
          <cell r="K99">
            <v>150.12722646310431</v>
          </cell>
          <cell r="L99">
            <v>11861.331210094941</v>
          </cell>
          <cell r="M99">
            <v>2538.3248789603163</v>
          </cell>
          <cell r="N99">
            <v>0.21400000000000002</v>
          </cell>
        </row>
        <row r="100">
          <cell r="A100" t="str">
            <v>SPA</v>
          </cell>
          <cell r="B100" t="str">
            <v>2-p</v>
          </cell>
          <cell r="C100" t="str">
            <v>vertical cabinet</v>
          </cell>
          <cell r="D100">
            <v>3</v>
          </cell>
          <cell r="E100" t="str">
            <v>FWV03C6V1</v>
          </cell>
          <cell r="F100">
            <v>115</v>
          </cell>
          <cell r="G100">
            <v>93.203913916660213</v>
          </cell>
          <cell r="H100">
            <v>130</v>
          </cell>
          <cell r="I100">
            <v>12116.508809165827</v>
          </cell>
          <cell r="J100">
            <v>1398.0587087499032</v>
          </cell>
          <cell r="K100">
            <v>165.39440203562341</v>
          </cell>
          <cell r="L100">
            <v>15415.405609625735</v>
          </cell>
          <cell r="M100">
            <v>3298.8968004599078</v>
          </cell>
          <cell r="N100">
            <v>0.21400000000000002</v>
          </cell>
        </row>
        <row r="101">
          <cell r="A101" t="str">
            <v>SPA</v>
          </cell>
          <cell r="B101" t="str">
            <v>2-p</v>
          </cell>
          <cell r="C101" t="str">
            <v>vertical cabinet</v>
          </cell>
          <cell r="D101">
            <v>4</v>
          </cell>
          <cell r="E101" t="str">
            <v>FWV04C6V1</v>
          </cell>
          <cell r="F101">
            <v>127</v>
          </cell>
          <cell r="G101">
            <v>58.836138043583098</v>
          </cell>
          <cell r="H101">
            <v>147</v>
          </cell>
          <cell r="I101">
            <v>8648.912292406716</v>
          </cell>
          <cell r="J101">
            <v>1176.7227608716619</v>
          </cell>
          <cell r="K101">
            <v>187.02290076335876</v>
          </cell>
          <cell r="L101">
            <v>11003.70520662432</v>
          </cell>
          <cell r="M101">
            <v>2354.7929142176035</v>
          </cell>
          <cell r="N101">
            <v>0.21400000000000002</v>
          </cell>
        </row>
        <row r="102">
          <cell r="A102" t="str">
            <v>SPA</v>
          </cell>
          <cell r="B102" t="str">
            <v>2-p</v>
          </cell>
          <cell r="C102" t="str">
            <v>vertical cabinet</v>
          </cell>
          <cell r="D102">
            <v>6</v>
          </cell>
          <cell r="E102" t="str">
            <v>FWV06C6V1</v>
          </cell>
          <cell r="F102">
            <v>137</v>
          </cell>
          <cell r="G102">
            <v>80.876342136099936</v>
          </cell>
          <cell r="H102">
            <v>162</v>
          </cell>
          <cell r="I102">
            <v>13101.96742604819</v>
          </cell>
          <cell r="J102">
            <v>2021.9085534024985</v>
          </cell>
          <cell r="K102">
            <v>206.10687022900763</v>
          </cell>
          <cell r="L102">
            <v>16669.169753241971</v>
          </cell>
          <cell r="M102">
            <v>3567.2023271937815</v>
          </cell>
          <cell r="N102">
            <v>0.21400000000000002</v>
          </cell>
        </row>
        <row r="103">
          <cell r="A103" t="str">
            <v>SPA</v>
          </cell>
          <cell r="B103" t="str">
            <v>2-p</v>
          </cell>
          <cell r="C103" t="str">
            <v>vertical cabinet</v>
          </cell>
          <cell r="D103">
            <v>8</v>
          </cell>
          <cell r="E103" t="str">
            <v>FWV08C6V1</v>
          </cell>
          <cell r="F103">
            <v>189</v>
          </cell>
          <cell r="G103">
            <v>40.718343153971794</v>
          </cell>
          <cell r="H103">
            <v>214</v>
          </cell>
          <cell r="I103">
            <v>8713.7254349499635</v>
          </cell>
          <cell r="J103">
            <v>1017.9585788492949</v>
          </cell>
          <cell r="K103">
            <v>272.264631043257</v>
          </cell>
          <cell r="L103">
            <v>11086.16467550886</v>
          </cell>
          <cell r="M103">
            <v>2372.439240558896</v>
          </cell>
          <cell r="N103">
            <v>0.21400000000000002</v>
          </cell>
        </row>
        <row r="104">
          <cell r="A104" t="str">
            <v>SPA</v>
          </cell>
          <cell r="B104" t="str">
            <v>4-p</v>
          </cell>
          <cell r="C104" t="str">
            <v>vertical cabinet</v>
          </cell>
          <cell r="D104">
            <v>1</v>
          </cell>
          <cell r="E104" t="str">
            <v>FWV01CF6V1</v>
          </cell>
          <cell r="F104">
            <v>107</v>
          </cell>
          <cell r="G104">
            <v>5.2632247102000926</v>
          </cell>
          <cell r="H104">
            <v>129</v>
          </cell>
          <cell r="I104">
            <v>678.95598761581198</v>
          </cell>
          <cell r="J104">
            <v>115.79094362440203</v>
          </cell>
          <cell r="K104">
            <v>164.12213740458014</v>
          </cell>
          <cell r="L104">
            <v>863.81168907864117</v>
          </cell>
          <cell r="M104">
            <v>184.85570146282916</v>
          </cell>
          <cell r="N104">
            <v>0.21400000000000002</v>
          </cell>
        </row>
        <row r="105">
          <cell r="A105" t="str">
            <v>SPA</v>
          </cell>
          <cell r="B105" t="str">
            <v>4-p</v>
          </cell>
          <cell r="C105" t="str">
            <v>vertical cabinet</v>
          </cell>
          <cell r="D105">
            <v>2</v>
          </cell>
          <cell r="E105" t="str">
            <v>FWV02CF6V1</v>
          </cell>
          <cell r="F105">
            <v>122</v>
          </cell>
          <cell r="G105">
            <v>34.786625818978735</v>
          </cell>
          <cell r="H105">
            <v>142</v>
          </cell>
          <cell r="I105">
            <v>4939.7008662949802</v>
          </cell>
          <cell r="J105">
            <v>695.73251637957469</v>
          </cell>
          <cell r="K105">
            <v>180.66157760814249</v>
          </cell>
          <cell r="L105">
            <v>6284.6067001208403</v>
          </cell>
          <cell r="M105">
            <v>1344.9058338258599</v>
          </cell>
          <cell r="N105">
            <v>0.21400000000000002</v>
          </cell>
        </row>
        <row r="106">
          <cell r="A106" t="str">
            <v>SPA</v>
          </cell>
          <cell r="B106" t="str">
            <v>4-p</v>
          </cell>
          <cell r="C106" t="str">
            <v>vertical cabinet</v>
          </cell>
          <cell r="D106">
            <v>3</v>
          </cell>
          <cell r="E106" t="str">
            <v>FWV03CF6V1</v>
          </cell>
          <cell r="F106">
            <v>134</v>
          </cell>
          <cell r="G106">
            <v>41.036705162341342</v>
          </cell>
          <cell r="H106">
            <v>158</v>
          </cell>
          <cell r="I106">
            <v>6483.7994156499317</v>
          </cell>
          <cell r="J106">
            <v>984.88092389619214</v>
          </cell>
          <cell r="K106">
            <v>201.0178117048346</v>
          </cell>
          <cell r="L106">
            <v>8249.108671310345</v>
          </cell>
          <cell r="M106">
            <v>1765.3092556604138</v>
          </cell>
          <cell r="N106">
            <v>0.21400000000000002</v>
          </cell>
        </row>
        <row r="107">
          <cell r="A107" t="str">
            <v>SPA</v>
          </cell>
          <cell r="B107" t="str">
            <v>4-p</v>
          </cell>
          <cell r="C107" t="str">
            <v>vertical cabinet</v>
          </cell>
          <cell r="D107">
            <v>4</v>
          </cell>
          <cell r="E107" t="str">
            <v>FWV04CF6V1</v>
          </cell>
          <cell r="F107">
            <v>150</v>
          </cell>
          <cell r="G107">
            <v>25.904934120516078</v>
          </cell>
          <cell r="H107">
            <v>178</v>
          </cell>
          <cell r="I107">
            <v>4611.0782734518616</v>
          </cell>
          <cell r="J107">
            <v>725.33815537445014</v>
          </cell>
          <cell r="K107">
            <v>226.46310432569973</v>
          </cell>
          <cell r="L107">
            <v>5866.5117982848114</v>
          </cell>
          <cell r="M107">
            <v>1255.4335248329494</v>
          </cell>
          <cell r="N107">
            <v>0.21400000000000002</v>
          </cell>
        </row>
        <row r="108">
          <cell r="A108" t="str">
            <v>SPA</v>
          </cell>
          <cell r="B108" t="str">
            <v>4-p</v>
          </cell>
          <cell r="C108" t="str">
            <v>vertical cabinet</v>
          </cell>
          <cell r="D108">
            <v>6</v>
          </cell>
          <cell r="E108" t="str">
            <v>FWV06CF6V1</v>
          </cell>
          <cell r="F108">
            <v>160</v>
          </cell>
          <cell r="G108">
            <v>35.609004679947496</v>
          </cell>
          <cell r="H108">
            <v>192</v>
          </cell>
          <cell r="I108">
            <v>6836.9288985499188</v>
          </cell>
          <cell r="J108">
            <v>1139.4881497583199</v>
          </cell>
          <cell r="K108">
            <v>244.27480916030532</v>
          </cell>
          <cell r="L108">
            <v>8698.3828225825946</v>
          </cell>
          <cell r="M108">
            <v>1861.4539240326744</v>
          </cell>
          <cell r="N108">
            <v>0.21400000000000002</v>
          </cell>
        </row>
        <row r="109">
          <cell r="A109" t="str">
            <v>SPA</v>
          </cell>
          <cell r="B109" t="str">
            <v>4-p</v>
          </cell>
          <cell r="C109" t="str">
            <v>vertical cabinet</v>
          </cell>
          <cell r="D109">
            <v>8</v>
          </cell>
          <cell r="E109" t="str">
            <v>FWV08CF6V1</v>
          </cell>
          <cell r="F109">
            <v>217</v>
          </cell>
          <cell r="G109">
            <v>17.927859169119063</v>
          </cell>
          <cell r="H109">
            <v>253</v>
          </cell>
          <cell r="I109">
            <v>4535.748369787123</v>
          </cell>
          <cell r="J109">
            <v>645.40293008828633</v>
          </cell>
          <cell r="K109">
            <v>321.88295165394402</v>
          </cell>
          <cell r="L109">
            <v>5770.6722261922687</v>
          </cell>
          <cell r="M109">
            <v>1234.9238564051454</v>
          </cell>
          <cell r="N109">
            <v>0.21400000000000002</v>
          </cell>
        </row>
        <row r="110">
          <cell r="A110" t="str">
            <v>OTH</v>
          </cell>
          <cell r="B110" t="str">
            <v>2-p</v>
          </cell>
          <cell r="C110" t="str">
            <v>flexi built in</v>
          </cell>
          <cell r="D110">
            <v>1</v>
          </cell>
          <cell r="E110" t="str">
            <v>FWM01C6V1</v>
          </cell>
          <cell r="F110">
            <v>75</v>
          </cell>
          <cell r="G110">
            <v>0</v>
          </cell>
          <cell r="H110">
            <v>97</v>
          </cell>
          <cell r="I110">
            <v>0</v>
          </cell>
          <cell r="J110">
            <v>0</v>
          </cell>
          <cell r="K110">
            <v>129.33333333333334</v>
          </cell>
          <cell r="L110">
            <v>0</v>
          </cell>
          <cell r="M110">
            <v>0</v>
          </cell>
          <cell r="N110">
            <v>0.25</v>
          </cell>
        </row>
        <row r="111">
          <cell r="A111" t="str">
            <v>OTH</v>
          </cell>
          <cell r="B111" t="str">
            <v>2-p</v>
          </cell>
          <cell r="C111" t="str">
            <v>flexi built in</v>
          </cell>
          <cell r="D111">
            <v>2</v>
          </cell>
          <cell r="E111" t="str">
            <v>FWM02C6V1</v>
          </cell>
          <cell r="F111">
            <v>82</v>
          </cell>
          <cell r="G111">
            <v>38.915931804820687</v>
          </cell>
          <cell r="H111">
            <v>107</v>
          </cell>
          <cell r="I111">
            <v>4164.0047031158138</v>
          </cell>
          <cell r="J111">
            <v>972.89829512051722</v>
          </cell>
          <cell r="K111">
            <v>142.66666666666666</v>
          </cell>
          <cell r="L111">
            <v>5552.0062708210844</v>
          </cell>
          <cell r="M111">
            <v>1388.0015677052709</v>
          </cell>
          <cell r="N111">
            <v>0.25</v>
          </cell>
        </row>
        <row r="112">
          <cell r="A112" t="str">
            <v>OTH</v>
          </cell>
          <cell r="B112" t="str">
            <v>2-p</v>
          </cell>
          <cell r="C112" t="str">
            <v>flexi built in</v>
          </cell>
          <cell r="D112">
            <v>3</v>
          </cell>
          <cell r="E112" t="str">
            <v>FWM03C6V1</v>
          </cell>
          <cell r="F112">
            <v>90</v>
          </cell>
          <cell r="G112">
            <v>583.73897707231038</v>
          </cell>
          <cell r="H112">
            <v>120</v>
          </cell>
          <cell r="I112">
            <v>70048.677248677239</v>
          </cell>
          <cell r="J112">
            <v>17512.16931216931</v>
          </cell>
          <cell r="K112">
            <v>160</v>
          </cell>
          <cell r="L112">
            <v>93398.236331569657</v>
          </cell>
          <cell r="M112">
            <v>23349.559082892414</v>
          </cell>
          <cell r="N112">
            <v>0.25</v>
          </cell>
        </row>
        <row r="113">
          <cell r="A113" t="str">
            <v>OTH</v>
          </cell>
          <cell r="B113" t="str">
            <v>2-p</v>
          </cell>
          <cell r="C113" t="str">
            <v>flexi built in</v>
          </cell>
          <cell r="D113">
            <v>4</v>
          </cell>
          <cell r="E113" t="str">
            <v>FWM04C6V1</v>
          </cell>
          <cell r="F113">
            <v>103</v>
          </cell>
          <cell r="G113">
            <v>252.95355673133452</v>
          </cell>
          <cell r="H113">
            <v>134</v>
          </cell>
          <cell r="I113">
            <v>33895.776601998827</v>
          </cell>
          <cell r="J113">
            <v>7841.5602586713703</v>
          </cell>
          <cell r="K113">
            <v>178.66666666666666</v>
          </cell>
          <cell r="L113">
            <v>45194.3688026651</v>
          </cell>
          <cell r="M113">
            <v>11298.592200666273</v>
          </cell>
          <cell r="N113">
            <v>0.25</v>
          </cell>
        </row>
        <row r="114">
          <cell r="A114" t="str">
            <v>OTH</v>
          </cell>
          <cell r="B114" t="str">
            <v>2-p</v>
          </cell>
          <cell r="C114" t="str">
            <v>flexi built in</v>
          </cell>
          <cell r="D114">
            <v>6</v>
          </cell>
          <cell r="E114" t="str">
            <v>FWM06C6V1</v>
          </cell>
          <cell r="F114">
            <v>110</v>
          </cell>
          <cell r="G114">
            <v>155.66372721928275</v>
          </cell>
          <cell r="H114">
            <v>148</v>
          </cell>
          <cell r="I114">
            <v>23038.231628453846</v>
          </cell>
          <cell r="J114">
            <v>5915.2216343327445</v>
          </cell>
          <cell r="K114">
            <v>197.33333333333334</v>
          </cell>
          <cell r="L114">
            <v>30717.642171271797</v>
          </cell>
          <cell r="M114">
            <v>7679.41054281795</v>
          </cell>
          <cell r="N114">
            <v>0.25</v>
          </cell>
        </row>
        <row r="115">
          <cell r="A115" t="str">
            <v>OTH</v>
          </cell>
          <cell r="B115" t="str">
            <v>2-p</v>
          </cell>
          <cell r="C115" t="str">
            <v>flexi built in</v>
          </cell>
          <cell r="D115">
            <v>8</v>
          </cell>
          <cell r="E115" t="str">
            <v>FWM08C6V1</v>
          </cell>
          <cell r="F115">
            <v>145</v>
          </cell>
          <cell r="G115">
            <v>136.20576131687241</v>
          </cell>
          <cell r="H115">
            <v>196</v>
          </cell>
          <cell r="I115">
            <v>26696.329218106992</v>
          </cell>
          <cell r="J115">
            <v>6946.4938271604933</v>
          </cell>
          <cell r="K115">
            <v>261.33333333333331</v>
          </cell>
          <cell r="L115">
            <v>35595.105624142656</v>
          </cell>
          <cell r="M115">
            <v>8898.7764060356621</v>
          </cell>
          <cell r="N115">
            <v>0.25</v>
          </cell>
        </row>
        <row r="116">
          <cell r="A116" t="str">
            <v>OTH</v>
          </cell>
          <cell r="B116" t="str">
            <v>4-p</v>
          </cell>
          <cell r="C116" t="str">
            <v>flexi built in</v>
          </cell>
          <cell r="D116">
            <v>1</v>
          </cell>
          <cell r="E116" t="str">
            <v>FWM01CF6V1</v>
          </cell>
          <cell r="F116">
            <v>92</v>
          </cell>
          <cell r="G116">
            <v>0</v>
          </cell>
          <cell r="H116">
            <v>121</v>
          </cell>
          <cell r="I116">
            <v>0</v>
          </cell>
          <cell r="J116">
            <v>0</v>
          </cell>
          <cell r="K116">
            <v>161.33333333333334</v>
          </cell>
          <cell r="L116">
            <v>0</v>
          </cell>
          <cell r="M116">
            <v>0</v>
          </cell>
          <cell r="N116">
            <v>0.25</v>
          </cell>
        </row>
        <row r="117">
          <cell r="A117" t="str">
            <v>OTH</v>
          </cell>
          <cell r="B117" t="str">
            <v>4-p</v>
          </cell>
          <cell r="C117" t="str">
            <v>flexi built in</v>
          </cell>
          <cell r="D117">
            <v>2</v>
          </cell>
          <cell r="E117" t="str">
            <v>FWM02CF6V1</v>
          </cell>
          <cell r="F117">
            <v>99</v>
          </cell>
          <cell r="G117">
            <v>8.2322163433274529</v>
          </cell>
          <cell r="H117">
            <v>131</v>
          </cell>
          <cell r="I117">
            <v>1078.4203409758964</v>
          </cell>
          <cell r="J117">
            <v>263.43092298647849</v>
          </cell>
          <cell r="K117">
            <v>174.66666666666666</v>
          </cell>
          <cell r="L117">
            <v>1437.8937879678617</v>
          </cell>
          <cell r="M117">
            <v>359.47344699196537</v>
          </cell>
          <cell r="N117">
            <v>0.25</v>
          </cell>
        </row>
        <row r="118">
          <cell r="A118" t="str">
            <v>OTH</v>
          </cell>
          <cell r="B118" t="str">
            <v>4-p</v>
          </cell>
          <cell r="C118" t="str">
            <v>flexi built in</v>
          </cell>
          <cell r="D118">
            <v>3</v>
          </cell>
          <cell r="E118" t="str">
            <v>FWM03CF6V1</v>
          </cell>
          <cell r="F118">
            <v>109</v>
          </cell>
          <cell r="G118">
            <v>123.4832451499118</v>
          </cell>
          <cell r="H118">
            <v>147</v>
          </cell>
          <cell r="I118">
            <v>18152.037037037033</v>
          </cell>
          <cell r="J118">
            <v>4692.363315696648</v>
          </cell>
          <cell r="K118">
            <v>196</v>
          </cell>
          <cell r="L118">
            <v>24202.71604938271</v>
          </cell>
          <cell r="M118">
            <v>6050.6790123456776</v>
          </cell>
          <cell r="N118">
            <v>0.25</v>
          </cell>
        </row>
        <row r="119">
          <cell r="A119" t="str">
            <v>OTH</v>
          </cell>
          <cell r="B119" t="str">
            <v>4-p</v>
          </cell>
          <cell r="C119" t="str">
            <v>flexi built in</v>
          </cell>
          <cell r="D119">
            <v>4</v>
          </cell>
          <cell r="E119" t="str">
            <v>FWM04CF6V1</v>
          </cell>
          <cell r="F119">
            <v>126</v>
          </cell>
          <cell r="G119">
            <v>53.509406231628454</v>
          </cell>
          <cell r="H119">
            <v>165</v>
          </cell>
          <cell r="I119">
            <v>8829.0520282186953</v>
          </cell>
          <cell r="J119">
            <v>2086.8668430335097</v>
          </cell>
          <cell r="K119">
            <v>220</v>
          </cell>
          <cell r="L119">
            <v>11772.069370958259</v>
          </cell>
          <cell r="M119">
            <v>2943.0173427395648</v>
          </cell>
          <cell r="N119">
            <v>0.25</v>
          </cell>
        </row>
        <row r="120">
          <cell r="A120" t="str">
            <v>OTH</v>
          </cell>
          <cell r="B120" t="str">
            <v>4-p</v>
          </cell>
          <cell r="C120" t="str">
            <v>flexi built in</v>
          </cell>
          <cell r="D120">
            <v>6</v>
          </cell>
          <cell r="E120" t="str">
            <v>FWM06CF6V1</v>
          </cell>
          <cell r="F120">
            <v>133</v>
          </cell>
          <cell r="G120">
            <v>32.928865373309812</v>
          </cell>
          <cell r="H120">
            <v>179</v>
          </cell>
          <cell r="I120">
            <v>5894.266901822456</v>
          </cell>
          <cell r="J120">
            <v>1514.7278071722512</v>
          </cell>
          <cell r="K120">
            <v>238.66666666666666</v>
          </cell>
          <cell r="L120">
            <v>7859.0225357632744</v>
          </cell>
          <cell r="M120">
            <v>1964.7556339408184</v>
          </cell>
          <cell r="N120">
            <v>0.25</v>
          </cell>
        </row>
        <row r="121">
          <cell r="A121" t="str">
            <v>OTH</v>
          </cell>
          <cell r="B121" t="str">
            <v>4-p</v>
          </cell>
          <cell r="C121" t="str">
            <v>flexi built in</v>
          </cell>
          <cell r="D121">
            <v>8</v>
          </cell>
          <cell r="E121" t="str">
            <v>FWM08CF6V1</v>
          </cell>
          <cell r="F121">
            <v>173</v>
          </cell>
          <cell r="G121">
            <v>28.812757201646086</v>
          </cell>
          <cell r="H121">
            <v>235</v>
          </cell>
          <cell r="I121">
            <v>6770.9979423868299</v>
          </cell>
          <cell r="J121">
            <v>1786.3909465020574</v>
          </cell>
          <cell r="K121">
            <v>313.33333333333331</v>
          </cell>
          <cell r="L121">
            <v>9027.9972565157732</v>
          </cell>
          <cell r="M121">
            <v>2256.9993141289428</v>
          </cell>
          <cell r="N121">
            <v>0.25</v>
          </cell>
        </row>
        <row r="122">
          <cell r="A122" t="str">
            <v>OTH</v>
          </cell>
          <cell r="B122" t="str">
            <v>2-p</v>
          </cell>
          <cell r="C122" t="str">
            <v>flexi cabinet</v>
          </cell>
          <cell r="D122">
            <v>1</v>
          </cell>
          <cell r="E122" t="str">
            <v>FWL01C6V1</v>
          </cell>
          <cell r="F122">
            <v>95</v>
          </cell>
          <cell r="G122">
            <v>0</v>
          </cell>
          <cell r="H122">
            <v>126</v>
          </cell>
          <cell r="I122">
            <v>0</v>
          </cell>
          <cell r="J122">
            <v>0</v>
          </cell>
          <cell r="K122">
            <v>168</v>
          </cell>
          <cell r="L122">
            <v>0</v>
          </cell>
          <cell r="M122">
            <v>0</v>
          </cell>
          <cell r="N122">
            <v>0.25</v>
          </cell>
        </row>
        <row r="123">
          <cell r="A123" t="str">
            <v>OTH</v>
          </cell>
          <cell r="B123" t="str">
            <v>2-p</v>
          </cell>
          <cell r="C123" t="str">
            <v>flexi cabinet</v>
          </cell>
          <cell r="D123">
            <v>2</v>
          </cell>
          <cell r="E123" t="str">
            <v>FWL02C6V1</v>
          </cell>
          <cell r="F123">
            <v>110</v>
          </cell>
          <cell r="G123">
            <v>21.506172839506174</v>
          </cell>
          <cell r="H123">
            <v>143</v>
          </cell>
          <cell r="I123">
            <v>3075.3827160493829</v>
          </cell>
          <cell r="J123">
            <v>709.7037037037037</v>
          </cell>
          <cell r="K123">
            <v>190.66666666666666</v>
          </cell>
          <cell r="L123">
            <v>4100.5102880658433</v>
          </cell>
          <cell r="M123">
            <v>1025.1275720164608</v>
          </cell>
          <cell r="N123">
            <v>0.25</v>
          </cell>
        </row>
        <row r="124">
          <cell r="A124" t="str">
            <v>OTH</v>
          </cell>
          <cell r="B124" t="str">
            <v>2-p</v>
          </cell>
          <cell r="C124" t="str">
            <v>flexi cabinet</v>
          </cell>
          <cell r="D124">
            <v>3</v>
          </cell>
          <cell r="E124" t="str">
            <v>FWL03C6V1</v>
          </cell>
          <cell r="F124">
            <v>120</v>
          </cell>
          <cell r="G124">
            <v>322.59259259259255</v>
          </cell>
          <cell r="H124">
            <v>159</v>
          </cell>
          <cell r="I124">
            <v>51292.222222222219</v>
          </cell>
          <cell r="J124">
            <v>12581.111111111109</v>
          </cell>
          <cell r="K124">
            <v>212</v>
          </cell>
          <cell r="L124">
            <v>68389.62962962962</v>
          </cell>
          <cell r="M124">
            <v>17097.407407407405</v>
          </cell>
          <cell r="N124">
            <v>0.25</v>
          </cell>
        </row>
        <row r="125">
          <cell r="A125" t="str">
            <v>OTH</v>
          </cell>
          <cell r="B125" t="str">
            <v>2-p</v>
          </cell>
          <cell r="C125" t="str">
            <v>flexi cabinet</v>
          </cell>
          <cell r="D125">
            <v>4</v>
          </cell>
          <cell r="E125" t="str">
            <v>FWL04C6V1</v>
          </cell>
          <cell r="F125">
            <v>132</v>
          </cell>
          <cell r="G125">
            <v>139.79012345679013</v>
          </cell>
          <cell r="H125">
            <v>179</v>
          </cell>
          <cell r="I125">
            <v>25022.432098765432</v>
          </cell>
          <cell r="J125">
            <v>6570.1358024691363</v>
          </cell>
          <cell r="K125">
            <v>238.66666666666666</v>
          </cell>
          <cell r="L125">
            <v>33363.242798353909</v>
          </cell>
          <cell r="M125">
            <v>8340.8106995884755</v>
          </cell>
          <cell r="N125">
            <v>0.25</v>
          </cell>
        </row>
        <row r="126">
          <cell r="A126" t="str">
            <v>OTH</v>
          </cell>
          <cell r="B126" t="str">
            <v>2-p</v>
          </cell>
          <cell r="C126" t="str">
            <v>flexi cabinet</v>
          </cell>
          <cell r="D126">
            <v>6</v>
          </cell>
          <cell r="E126" t="str">
            <v>FWL06C6V1</v>
          </cell>
          <cell r="F126">
            <v>142</v>
          </cell>
          <cell r="G126">
            <v>86.024691358024697</v>
          </cell>
          <cell r="H126">
            <v>198</v>
          </cell>
          <cell r="I126">
            <v>17032.888888888891</v>
          </cell>
          <cell r="J126">
            <v>4817.3827160493829</v>
          </cell>
          <cell r="K126">
            <v>264</v>
          </cell>
          <cell r="L126">
            <v>22710.518518518518</v>
          </cell>
          <cell r="M126">
            <v>5677.6296296296296</v>
          </cell>
          <cell r="N126">
            <v>0.25</v>
          </cell>
        </row>
        <row r="127">
          <cell r="A127" t="str">
            <v>OTH</v>
          </cell>
          <cell r="B127" t="str">
            <v>2-p</v>
          </cell>
          <cell r="C127" t="str">
            <v>flexi cabinet</v>
          </cell>
          <cell r="D127">
            <v>8</v>
          </cell>
          <cell r="E127" t="str">
            <v>FWL08C6V1</v>
          </cell>
          <cell r="F127">
            <v>194</v>
          </cell>
          <cell r="G127">
            <v>75.271604938271594</v>
          </cell>
          <cell r="H127">
            <v>264</v>
          </cell>
          <cell r="I127">
            <v>19871.703703703701</v>
          </cell>
          <cell r="J127">
            <v>5269.0123456790116</v>
          </cell>
          <cell r="K127">
            <v>352</v>
          </cell>
          <cell r="L127">
            <v>26495.604938271601</v>
          </cell>
          <cell r="M127">
            <v>6623.9012345679002</v>
          </cell>
          <cell r="N127">
            <v>0.25</v>
          </cell>
        </row>
        <row r="128">
          <cell r="A128" t="str">
            <v>OTH</v>
          </cell>
          <cell r="B128" t="str">
            <v>4-p</v>
          </cell>
          <cell r="C128" t="str">
            <v>flexi cabinet</v>
          </cell>
          <cell r="D128">
            <v>1</v>
          </cell>
          <cell r="E128" t="str">
            <v>FWL01CF6V1</v>
          </cell>
          <cell r="F128">
            <v>112</v>
          </cell>
          <cell r="G128">
            <v>0</v>
          </cell>
          <cell r="H128">
            <v>150</v>
          </cell>
          <cell r="I128">
            <v>0</v>
          </cell>
          <cell r="J128">
            <v>0</v>
          </cell>
          <cell r="K128">
            <v>200</v>
          </cell>
          <cell r="L128">
            <v>0</v>
          </cell>
          <cell r="M128">
            <v>0</v>
          </cell>
          <cell r="N128">
            <v>0.25</v>
          </cell>
        </row>
        <row r="129">
          <cell r="A129" t="str">
            <v>OTH</v>
          </cell>
          <cell r="B129" t="str">
            <v>4-p</v>
          </cell>
          <cell r="C129" t="str">
            <v>flexi cabinet</v>
          </cell>
          <cell r="D129">
            <v>2</v>
          </cell>
          <cell r="E129" t="str">
            <v>FWL02CF6V1</v>
          </cell>
          <cell r="F129">
            <v>127</v>
          </cell>
          <cell r="G129">
            <v>4.5493827160493829</v>
          </cell>
          <cell r="H129">
            <v>167</v>
          </cell>
          <cell r="I129">
            <v>759.746913580247</v>
          </cell>
          <cell r="J129">
            <v>181.97530864197532</v>
          </cell>
          <cell r="K129">
            <v>222.66666666666666</v>
          </cell>
          <cell r="L129">
            <v>1012.9958847736625</v>
          </cell>
          <cell r="M129">
            <v>253.2489711934156</v>
          </cell>
          <cell r="N129">
            <v>0.25</v>
          </cell>
        </row>
        <row r="130">
          <cell r="A130" t="str">
            <v>OTH</v>
          </cell>
          <cell r="B130" t="str">
            <v>4-p</v>
          </cell>
          <cell r="C130" t="str">
            <v>flexi cabinet</v>
          </cell>
          <cell r="D130">
            <v>3</v>
          </cell>
          <cell r="E130" t="str">
            <v>FWL03CF6V1</v>
          </cell>
          <cell r="F130">
            <v>139</v>
          </cell>
          <cell r="G130">
            <v>68.240740740740733</v>
          </cell>
          <cell r="H130">
            <v>186</v>
          </cell>
          <cell r="I130">
            <v>12692.777777777776</v>
          </cell>
          <cell r="J130">
            <v>3207.3148148148143</v>
          </cell>
          <cell r="K130">
            <v>248</v>
          </cell>
          <cell r="L130">
            <v>16923.703703703701</v>
          </cell>
          <cell r="M130">
            <v>4230.9259259259252</v>
          </cell>
          <cell r="N130">
            <v>0.25</v>
          </cell>
        </row>
        <row r="131">
          <cell r="A131" t="str">
            <v>OTH</v>
          </cell>
          <cell r="B131" t="str">
            <v>4-p</v>
          </cell>
          <cell r="C131" t="str">
            <v>flexi cabinet</v>
          </cell>
          <cell r="D131">
            <v>4</v>
          </cell>
          <cell r="E131" t="str">
            <v>FWL04CF6V1</v>
          </cell>
          <cell r="F131">
            <v>155</v>
          </cell>
          <cell r="G131">
            <v>29.570987654320987</v>
          </cell>
          <cell r="H131">
            <v>209</v>
          </cell>
          <cell r="I131">
            <v>6180.3364197530864</v>
          </cell>
          <cell r="J131">
            <v>1596.8333333333333</v>
          </cell>
          <cell r="K131">
            <v>278.66666666666669</v>
          </cell>
          <cell r="L131">
            <v>8240.4485596707818</v>
          </cell>
          <cell r="M131">
            <v>2060.1121399176959</v>
          </cell>
          <cell r="N131">
            <v>0.25</v>
          </cell>
        </row>
        <row r="132">
          <cell r="A132" t="str">
            <v>OTH</v>
          </cell>
          <cell r="B132" t="str">
            <v>4-p</v>
          </cell>
          <cell r="C132" t="str">
            <v>flexi cabinet</v>
          </cell>
          <cell r="D132">
            <v>6</v>
          </cell>
          <cell r="E132" t="str">
            <v>FWL06CF6V1</v>
          </cell>
          <cell r="F132">
            <v>165</v>
          </cell>
          <cell r="G132">
            <v>18.197530864197532</v>
          </cell>
          <cell r="H132">
            <v>228</v>
          </cell>
          <cell r="I132">
            <v>4149.0370370370374</v>
          </cell>
          <cell r="J132">
            <v>1146.4444444444446</v>
          </cell>
          <cell r="K132">
            <v>304</v>
          </cell>
          <cell r="L132">
            <v>5532.0493827160499</v>
          </cell>
          <cell r="M132">
            <v>1383.0123456790125</v>
          </cell>
          <cell r="N132">
            <v>0.25</v>
          </cell>
        </row>
        <row r="133">
          <cell r="A133" t="str">
            <v>OTH</v>
          </cell>
          <cell r="B133" t="str">
            <v>4-p</v>
          </cell>
          <cell r="C133" t="str">
            <v>flexi cabinet</v>
          </cell>
          <cell r="D133">
            <v>8</v>
          </cell>
          <cell r="E133" t="str">
            <v>FWL08CF6V1</v>
          </cell>
          <cell r="F133">
            <v>222</v>
          </cell>
          <cell r="G133">
            <v>15.922839506172837</v>
          </cell>
          <cell r="H133">
            <v>303</v>
          </cell>
          <cell r="I133">
            <v>4824.6203703703695</v>
          </cell>
          <cell r="J133">
            <v>1289.7499999999998</v>
          </cell>
          <cell r="K133">
            <v>404</v>
          </cell>
          <cell r="L133">
            <v>6432.8271604938263</v>
          </cell>
          <cell r="M133">
            <v>1608.2067901234566</v>
          </cell>
          <cell r="N133">
            <v>0.25</v>
          </cell>
        </row>
        <row r="134">
          <cell r="A134" t="str">
            <v>OTH</v>
          </cell>
          <cell r="B134" t="str">
            <v>2-p</v>
          </cell>
          <cell r="C134" t="str">
            <v>vertical cabinet</v>
          </cell>
          <cell r="D134">
            <v>1</v>
          </cell>
          <cell r="E134" t="str">
            <v>FWV01C6V1</v>
          </cell>
          <cell r="F134">
            <v>90</v>
          </cell>
          <cell r="G134">
            <v>0</v>
          </cell>
          <cell r="H134">
            <v>121</v>
          </cell>
          <cell r="I134">
            <v>0</v>
          </cell>
          <cell r="J134">
            <v>0</v>
          </cell>
          <cell r="K134">
            <v>161.33333333333334</v>
          </cell>
          <cell r="L134">
            <v>0</v>
          </cell>
          <cell r="M134">
            <v>0</v>
          </cell>
          <cell r="N134">
            <v>0.25</v>
          </cell>
        </row>
        <row r="135">
          <cell r="A135" t="str">
            <v>OTH</v>
          </cell>
          <cell r="B135" t="str">
            <v>2-p</v>
          </cell>
          <cell r="C135" t="str">
            <v>vertical cabinet</v>
          </cell>
          <cell r="D135">
            <v>2</v>
          </cell>
          <cell r="E135" t="str">
            <v>FWV02C6V1</v>
          </cell>
          <cell r="F135">
            <v>105</v>
          </cell>
          <cell r="G135">
            <v>4.0964138741916516</v>
          </cell>
          <cell r="H135">
            <v>134</v>
          </cell>
          <cell r="I135">
            <v>548.91945914168127</v>
          </cell>
          <cell r="J135">
            <v>118.7960023515579</v>
          </cell>
          <cell r="K135">
            <v>178.66666666666666</v>
          </cell>
          <cell r="L135">
            <v>731.8926121889084</v>
          </cell>
          <cell r="M135">
            <v>182.97315304722707</v>
          </cell>
          <cell r="N135">
            <v>0.25</v>
          </cell>
        </row>
        <row r="136">
          <cell r="A136" t="str">
            <v>OTH</v>
          </cell>
          <cell r="B136" t="str">
            <v>2-p</v>
          </cell>
          <cell r="C136" t="str">
            <v>vertical cabinet</v>
          </cell>
          <cell r="D136">
            <v>3</v>
          </cell>
          <cell r="E136" t="str">
            <v>FWV03C6V1</v>
          </cell>
          <cell r="F136">
            <v>115</v>
          </cell>
          <cell r="G136">
            <v>61.446208112874778</v>
          </cell>
          <cell r="H136">
            <v>150</v>
          </cell>
          <cell r="I136">
            <v>9216.9312169312161</v>
          </cell>
          <cell r="J136">
            <v>2150.6172839506171</v>
          </cell>
          <cell r="K136">
            <v>200</v>
          </cell>
          <cell r="L136">
            <v>12289.241622574955</v>
          </cell>
          <cell r="M136">
            <v>3072.3104056437387</v>
          </cell>
          <cell r="N136">
            <v>0.25</v>
          </cell>
        </row>
        <row r="137">
          <cell r="A137" t="str">
            <v>OTH</v>
          </cell>
          <cell r="B137" t="str">
            <v>2-p</v>
          </cell>
          <cell r="C137" t="str">
            <v>vertical cabinet</v>
          </cell>
          <cell r="D137">
            <v>4</v>
          </cell>
          <cell r="E137" t="str">
            <v>FWV04C6V1</v>
          </cell>
          <cell r="F137">
            <v>127</v>
          </cell>
          <cell r="G137">
            <v>26.626690182245735</v>
          </cell>
          <cell r="H137">
            <v>169</v>
          </cell>
          <cell r="I137">
            <v>4499.9106407995296</v>
          </cell>
          <cell r="J137">
            <v>1118.3209876543208</v>
          </cell>
          <cell r="K137">
            <v>225.33333333333334</v>
          </cell>
          <cell r="L137">
            <v>5999.8808543993728</v>
          </cell>
          <cell r="M137">
            <v>1499.9702135998434</v>
          </cell>
          <cell r="N137">
            <v>0.25</v>
          </cell>
        </row>
        <row r="138">
          <cell r="A138" t="str">
            <v>OTH</v>
          </cell>
          <cell r="B138" t="str">
            <v>2-p</v>
          </cell>
          <cell r="C138" t="str">
            <v>vertical cabinet</v>
          </cell>
          <cell r="D138">
            <v>6</v>
          </cell>
          <cell r="E138" t="str">
            <v>FWV06C6V1</v>
          </cell>
          <cell r="F138">
            <v>137</v>
          </cell>
          <cell r="G138">
            <v>16.385655496766606</v>
          </cell>
          <cell r="H138">
            <v>186</v>
          </cell>
          <cell r="I138">
            <v>3047.7319223985887</v>
          </cell>
          <cell r="J138">
            <v>802.89711934156367</v>
          </cell>
          <cell r="K138">
            <v>248</v>
          </cell>
          <cell r="L138">
            <v>4063.6425631981183</v>
          </cell>
          <cell r="M138">
            <v>1015.9106407995296</v>
          </cell>
          <cell r="N138">
            <v>0.25</v>
          </cell>
        </row>
        <row r="139">
          <cell r="A139" t="str">
            <v>OTH</v>
          </cell>
          <cell r="B139" t="str">
            <v>2-p</v>
          </cell>
          <cell r="C139" t="str">
            <v>vertical cabinet</v>
          </cell>
          <cell r="D139">
            <v>8</v>
          </cell>
          <cell r="E139" t="str">
            <v>FWV08C6V1</v>
          </cell>
          <cell r="F139">
            <v>189</v>
          </cell>
          <cell r="G139">
            <v>14.337448559670777</v>
          </cell>
          <cell r="H139">
            <v>246</v>
          </cell>
          <cell r="I139">
            <v>3527.0123456790111</v>
          </cell>
          <cell r="J139">
            <v>817.2345679012343</v>
          </cell>
          <cell r="K139">
            <v>328</v>
          </cell>
          <cell r="L139">
            <v>4702.6831275720151</v>
          </cell>
          <cell r="M139">
            <v>1175.6707818930038</v>
          </cell>
          <cell r="N139">
            <v>0.25</v>
          </cell>
        </row>
        <row r="140">
          <cell r="A140" t="str">
            <v>OTH</v>
          </cell>
          <cell r="B140" t="str">
            <v>4-p</v>
          </cell>
          <cell r="C140" t="str">
            <v>vertical cabinet</v>
          </cell>
          <cell r="D140">
            <v>1</v>
          </cell>
          <cell r="E140" t="str">
            <v>FWV01CF6V1</v>
          </cell>
          <cell r="F140">
            <v>107</v>
          </cell>
          <cell r="G140">
            <v>0</v>
          </cell>
          <cell r="H140">
            <v>145</v>
          </cell>
          <cell r="I140">
            <v>0</v>
          </cell>
          <cell r="J140">
            <v>0</v>
          </cell>
          <cell r="K140">
            <v>193.33333333333334</v>
          </cell>
          <cell r="L140">
            <v>0</v>
          </cell>
          <cell r="M140">
            <v>0</v>
          </cell>
          <cell r="N140">
            <v>0.25</v>
          </cell>
        </row>
        <row r="141">
          <cell r="A141" t="str">
            <v>OTH</v>
          </cell>
          <cell r="B141" t="str">
            <v>4-p</v>
          </cell>
          <cell r="C141" t="str">
            <v>vertical cabinet</v>
          </cell>
          <cell r="D141">
            <v>2</v>
          </cell>
          <cell r="E141" t="str">
            <v>FWV02CF6V1</v>
          </cell>
          <cell r="F141">
            <v>122</v>
          </cell>
          <cell r="G141">
            <v>0.86654908877131087</v>
          </cell>
          <cell r="H141">
            <v>159</v>
          </cell>
          <cell r="I141">
            <v>137.78130511463843</v>
          </cell>
          <cell r="J141">
            <v>32.062316284538504</v>
          </cell>
          <cell r="K141">
            <v>212</v>
          </cell>
          <cell r="L141">
            <v>183.7084068195179</v>
          </cell>
          <cell r="M141">
            <v>45.927101704879476</v>
          </cell>
          <cell r="N141">
            <v>0.25</v>
          </cell>
        </row>
        <row r="142">
          <cell r="A142" t="str">
            <v>OTH</v>
          </cell>
          <cell r="B142" t="str">
            <v>4-p</v>
          </cell>
          <cell r="C142" t="str">
            <v>vertical cabinet</v>
          </cell>
          <cell r="D142">
            <v>3</v>
          </cell>
          <cell r="E142" t="str">
            <v>FWV03CF6V1</v>
          </cell>
          <cell r="F142">
            <v>134</v>
          </cell>
          <cell r="G142">
            <v>12.998236331569665</v>
          </cell>
          <cell r="H142">
            <v>178</v>
          </cell>
          <cell r="I142">
            <v>2313.6860670194001</v>
          </cell>
          <cell r="J142">
            <v>571.92239858906521</v>
          </cell>
          <cell r="K142">
            <v>237.33333333333334</v>
          </cell>
          <cell r="L142">
            <v>3084.9147560258671</v>
          </cell>
          <cell r="M142">
            <v>771.22868900646688</v>
          </cell>
          <cell r="N142">
            <v>0.25</v>
          </cell>
        </row>
        <row r="143">
          <cell r="A143" t="str">
            <v>OTH</v>
          </cell>
          <cell r="B143" t="str">
            <v>4-p</v>
          </cell>
          <cell r="C143" t="str">
            <v>vertical cabinet</v>
          </cell>
          <cell r="D143">
            <v>4</v>
          </cell>
          <cell r="E143" t="str">
            <v>FWV04CF6V1</v>
          </cell>
          <cell r="F143">
            <v>150</v>
          </cell>
          <cell r="G143">
            <v>5.6325690770135211</v>
          </cell>
          <cell r="H143">
            <v>200</v>
          </cell>
          <cell r="I143">
            <v>1126.5138154027043</v>
          </cell>
          <cell r="J143">
            <v>281.62845385067607</v>
          </cell>
          <cell r="K143">
            <v>266.66666666666669</v>
          </cell>
          <cell r="L143">
            <v>1502.0184205369389</v>
          </cell>
          <cell r="M143">
            <v>375.50460513423485</v>
          </cell>
          <cell r="N143">
            <v>0.25</v>
          </cell>
        </row>
        <row r="144">
          <cell r="A144" t="str">
            <v>OTH</v>
          </cell>
          <cell r="B144" t="str">
            <v>4-p</v>
          </cell>
          <cell r="C144" t="str">
            <v>vertical cabinet</v>
          </cell>
          <cell r="D144">
            <v>6</v>
          </cell>
          <cell r="E144" t="str">
            <v>FWV06CF6V1</v>
          </cell>
          <cell r="F144">
            <v>160</v>
          </cell>
          <cell r="G144">
            <v>3.4661963550852435</v>
          </cell>
          <cell r="H144">
            <v>216</v>
          </cell>
          <cell r="I144">
            <v>748.69841269841254</v>
          </cell>
          <cell r="J144">
            <v>194.10699588477362</v>
          </cell>
          <cell r="K144">
            <v>288</v>
          </cell>
          <cell r="L144">
            <v>998.26455026455017</v>
          </cell>
          <cell r="M144">
            <v>249.56613756613754</v>
          </cell>
          <cell r="N144">
            <v>0.25</v>
          </cell>
        </row>
        <row r="145">
          <cell r="A145" t="str">
            <v>OTH</v>
          </cell>
          <cell r="B145" t="str">
            <v>4-p</v>
          </cell>
          <cell r="C145" t="str">
            <v>vertical cabinet</v>
          </cell>
          <cell r="D145">
            <v>8</v>
          </cell>
          <cell r="E145" t="str">
            <v>FWV08CF6V1</v>
          </cell>
          <cell r="F145">
            <v>217</v>
          </cell>
          <cell r="G145">
            <v>3.0329218106995879</v>
          </cell>
          <cell r="H145">
            <v>285</v>
          </cell>
          <cell r="I145">
            <v>864.38271604938257</v>
          </cell>
          <cell r="J145">
            <v>206.23868312757199</v>
          </cell>
          <cell r="K145">
            <v>380</v>
          </cell>
          <cell r="L145">
            <v>1152.5102880658435</v>
          </cell>
          <cell r="M145">
            <v>288.12757201646087</v>
          </cell>
          <cell r="N145">
            <v>0.25</v>
          </cell>
        </row>
        <row r="146">
          <cell r="A146" t="str">
            <v>POL</v>
          </cell>
          <cell r="B146" t="str">
            <v>2-p</v>
          </cell>
          <cell r="C146" t="str">
            <v>flexi built in</v>
          </cell>
          <cell r="D146">
            <v>1</v>
          </cell>
          <cell r="E146" t="str">
            <v>FWM01C6V1</v>
          </cell>
          <cell r="F146">
            <v>75</v>
          </cell>
          <cell r="G146">
            <v>0</v>
          </cell>
          <cell r="H146">
            <v>97</v>
          </cell>
          <cell r="I146">
            <v>0</v>
          </cell>
          <cell r="J146">
            <v>0</v>
          </cell>
          <cell r="K146">
            <v>137.39376770538243</v>
          </cell>
          <cell r="L146">
            <v>0</v>
          </cell>
          <cell r="M146">
            <v>0</v>
          </cell>
          <cell r="N146">
            <v>0.29399999999999998</v>
          </cell>
        </row>
        <row r="147">
          <cell r="A147" t="str">
            <v>POL</v>
          </cell>
          <cell r="B147" t="str">
            <v>2-p</v>
          </cell>
          <cell r="C147" t="str">
            <v>flexi built in</v>
          </cell>
          <cell r="D147">
            <v>2</v>
          </cell>
          <cell r="E147" t="str">
            <v>FWM02C6V1</v>
          </cell>
          <cell r="F147">
            <v>82</v>
          </cell>
          <cell r="G147">
            <v>0.49785840262030734</v>
          </cell>
          <cell r="H147">
            <v>107</v>
          </cell>
          <cell r="I147">
            <v>53.270849080372884</v>
          </cell>
          <cell r="J147">
            <v>12.446460065507683</v>
          </cell>
          <cell r="K147">
            <v>151.55807365439094</v>
          </cell>
          <cell r="L147">
            <v>75.454460453785956</v>
          </cell>
          <cell r="M147">
            <v>22.183611373413072</v>
          </cell>
          <cell r="N147">
            <v>0.29399999999999998</v>
          </cell>
        </row>
        <row r="148">
          <cell r="A148" t="str">
            <v>POL</v>
          </cell>
          <cell r="B148" t="str">
            <v>2-p</v>
          </cell>
          <cell r="C148" t="str">
            <v>flexi built in</v>
          </cell>
          <cell r="D148">
            <v>3</v>
          </cell>
          <cell r="E148" t="str">
            <v>FWM03C6V1</v>
          </cell>
          <cell r="F148">
            <v>90</v>
          </cell>
          <cell r="G148">
            <v>7.4678760393046097</v>
          </cell>
          <cell r="H148">
            <v>120</v>
          </cell>
          <cell r="I148">
            <v>896.14512471655314</v>
          </cell>
          <cell r="J148">
            <v>224.03628117913829</v>
          </cell>
          <cell r="K148">
            <v>169.97167138810198</v>
          </cell>
          <cell r="L148">
            <v>1269.3273721197636</v>
          </cell>
          <cell r="M148">
            <v>373.18224740321051</v>
          </cell>
          <cell r="N148">
            <v>0.29399999999999998</v>
          </cell>
        </row>
        <row r="149">
          <cell r="A149" t="str">
            <v>POL</v>
          </cell>
          <cell r="B149" t="str">
            <v>2-p</v>
          </cell>
          <cell r="C149" t="str">
            <v>flexi built in</v>
          </cell>
          <cell r="D149">
            <v>4</v>
          </cell>
          <cell r="E149" t="str">
            <v>FWM04C6V1</v>
          </cell>
          <cell r="F149">
            <v>103</v>
          </cell>
          <cell r="G149">
            <v>3.2360796170319976</v>
          </cell>
          <cell r="H149">
            <v>134</v>
          </cell>
          <cell r="I149">
            <v>433.63466868228767</v>
          </cell>
          <cell r="J149">
            <v>100.31846812799192</v>
          </cell>
          <cell r="K149">
            <v>189.8016997167139</v>
          </cell>
          <cell r="L149">
            <v>614.21341173128576</v>
          </cell>
          <cell r="M149">
            <v>180.57874304899804</v>
          </cell>
          <cell r="N149">
            <v>0.29399999999999998</v>
          </cell>
        </row>
        <row r="150">
          <cell r="A150" t="str">
            <v>POL</v>
          </cell>
          <cell r="B150" t="str">
            <v>2-p</v>
          </cell>
          <cell r="C150" t="str">
            <v>flexi built in</v>
          </cell>
          <cell r="D150">
            <v>6</v>
          </cell>
          <cell r="E150" t="str">
            <v>FWM06C6V1</v>
          </cell>
          <cell r="F150">
            <v>110</v>
          </cell>
          <cell r="G150">
            <v>1.9914336104812294</v>
          </cell>
          <cell r="H150">
            <v>148</v>
          </cell>
          <cell r="I150">
            <v>294.73217435122194</v>
          </cell>
          <cell r="J150">
            <v>75.674477198286709</v>
          </cell>
          <cell r="K150">
            <v>209.63172804532579</v>
          </cell>
          <cell r="L150">
            <v>417.46766905272233</v>
          </cell>
          <cell r="M150">
            <v>122.73549470150037</v>
          </cell>
          <cell r="N150">
            <v>0.29399999999999998</v>
          </cell>
        </row>
        <row r="151">
          <cell r="A151" t="str">
            <v>POL</v>
          </cell>
          <cell r="B151" t="str">
            <v>2-p</v>
          </cell>
          <cell r="C151" t="str">
            <v>flexi built in</v>
          </cell>
          <cell r="D151">
            <v>8</v>
          </cell>
          <cell r="E151" t="str">
            <v>FWM08C6V1</v>
          </cell>
          <cell r="F151">
            <v>145</v>
          </cell>
          <cell r="G151">
            <v>1.7425044091710757</v>
          </cell>
          <cell r="H151">
            <v>196</v>
          </cell>
          <cell r="I151">
            <v>341.53086419753083</v>
          </cell>
          <cell r="J151">
            <v>88.86772486772486</v>
          </cell>
          <cell r="K151">
            <v>277.62039660056661</v>
          </cell>
          <cell r="L151">
            <v>483.75476515231003</v>
          </cell>
          <cell r="M151">
            <v>142.2239009547792</v>
          </cell>
          <cell r="N151">
            <v>0.29399999999999998</v>
          </cell>
        </row>
        <row r="152">
          <cell r="A152" t="str">
            <v>POL</v>
          </cell>
          <cell r="B152" t="str">
            <v>4-p</v>
          </cell>
          <cell r="C152" t="str">
            <v>flexi built in</v>
          </cell>
          <cell r="D152">
            <v>1</v>
          </cell>
          <cell r="E152" t="str">
            <v>FWM01CF6V1</v>
          </cell>
          <cell r="F152">
            <v>92</v>
          </cell>
          <cell r="G152">
            <v>0</v>
          </cell>
          <cell r="H152">
            <v>121</v>
          </cell>
          <cell r="I152">
            <v>0</v>
          </cell>
          <cell r="J152">
            <v>0</v>
          </cell>
          <cell r="K152">
            <v>171.38810198300285</v>
          </cell>
          <cell r="L152">
            <v>0</v>
          </cell>
          <cell r="M152">
            <v>0</v>
          </cell>
          <cell r="N152">
            <v>0.29399999999999998</v>
          </cell>
        </row>
        <row r="153">
          <cell r="A153" t="str">
            <v>POL</v>
          </cell>
          <cell r="B153" t="str">
            <v>4-p</v>
          </cell>
          <cell r="C153" t="str">
            <v>flexi built in</v>
          </cell>
          <cell r="D153">
            <v>2</v>
          </cell>
          <cell r="E153" t="str">
            <v>FWM02CF6V1</v>
          </cell>
          <cell r="F153">
            <v>99</v>
          </cell>
          <cell r="G153">
            <v>0.10531620055429577</v>
          </cell>
          <cell r="H153">
            <v>131</v>
          </cell>
          <cell r="I153">
            <v>13.796422272612746</v>
          </cell>
          <cell r="J153">
            <v>3.3701184177374648</v>
          </cell>
          <cell r="K153">
            <v>185.55240793201133</v>
          </cell>
          <cell r="L153">
            <v>19.541674607100209</v>
          </cell>
          <cell r="M153">
            <v>5.7452523344874615</v>
          </cell>
          <cell r="N153">
            <v>0.29399999999999998</v>
          </cell>
        </row>
        <row r="154">
          <cell r="A154" t="str">
            <v>POL</v>
          </cell>
          <cell r="B154" t="str">
            <v>4-p</v>
          </cell>
          <cell r="C154" t="str">
            <v>flexi built in</v>
          </cell>
          <cell r="D154">
            <v>3</v>
          </cell>
          <cell r="E154" t="str">
            <v>FWM03CF6V1</v>
          </cell>
          <cell r="F154">
            <v>109</v>
          </cell>
          <cell r="G154">
            <v>1.5797430083144368</v>
          </cell>
          <cell r="H154">
            <v>147</v>
          </cell>
          <cell r="I154">
            <v>232.2222222222222</v>
          </cell>
          <cell r="J154">
            <v>60.030234315948597</v>
          </cell>
          <cell r="K154">
            <v>208.21529745042494</v>
          </cell>
          <cell r="L154">
            <v>328.92666037141959</v>
          </cell>
          <cell r="M154">
            <v>96.704438149197372</v>
          </cell>
          <cell r="N154">
            <v>0.29399999999999998</v>
          </cell>
        </row>
        <row r="155">
          <cell r="A155" t="str">
            <v>POL</v>
          </cell>
          <cell r="B155" t="str">
            <v>4-p</v>
          </cell>
          <cell r="C155" t="str">
            <v>flexi built in</v>
          </cell>
          <cell r="D155">
            <v>4</v>
          </cell>
          <cell r="E155" t="str">
            <v>FWM04CF6V1</v>
          </cell>
          <cell r="F155">
            <v>126</v>
          </cell>
          <cell r="G155">
            <v>0.6845553036029226</v>
          </cell>
          <cell r="H155">
            <v>165</v>
          </cell>
          <cell r="I155">
            <v>112.95162509448222</v>
          </cell>
          <cell r="J155">
            <v>26.697656840513982</v>
          </cell>
          <cell r="K155">
            <v>233.71104815864024</v>
          </cell>
          <cell r="L155">
            <v>159.98813752759523</v>
          </cell>
          <cell r="M155">
            <v>47.036512433113003</v>
          </cell>
          <cell r="N155">
            <v>0.29399999999999998</v>
          </cell>
        </row>
        <row r="156">
          <cell r="A156" t="str">
            <v>POL</v>
          </cell>
          <cell r="B156" t="str">
            <v>4-p</v>
          </cell>
          <cell r="C156" t="str">
            <v>flexi built in</v>
          </cell>
          <cell r="D156">
            <v>6</v>
          </cell>
          <cell r="E156" t="str">
            <v>FWM06CF6V1</v>
          </cell>
          <cell r="F156">
            <v>133</v>
          </cell>
          <cell r="G156">
            <v>0.4212648022171831</v>
          </cell>
          <cell r="H156">
            <v>179</v>
          </cell>
          <cell r="I156">
            <v>75.406399596875772</v>
          </cell>
          <cell r="J156">
            <v>19.378180901990422</v>
          </cell>
          <cell r="K156">
            <v>253.54107648725213</v>
          </cell>
          <cell r="L156">
            <v>106.80793144033396</v>
          </cell>
          <cell r="M156">
            <v>31.401531843458184</v>
          </cell>
          <cell r="N156">
            <v>0.29399999999999998</v>
          </cell>
        </row>
        <row r="157">
          <cell r="A157" t="str">
            <v>POL</v>
          </cell>
          <cell r="B157" t="str">
            <v>4-p</v>
          </cell>
          <cell r="C157" t="str">
            <v>flexi built in</v>
          </cell>
          <cell r="D157">
            <v>8</v>
          </cell>
          <cell r="E157" t="str">
            <v>FWM08CF6V1</v>
          </cell>
          <cell r="F157">
            <v>173</v>
          </cell>
          <cell r="G157">
            <v>0.36860670194003525</v>
          </cell>
          <cell r="H157">
            <v>235</v>
          </cell>
          <cell r="I157">
            <v>86.622574955908291</v>
          </cell>
          <cell r="J157">
            <v>22.853615520282187</v>
          </cell>
          <cell r="K157">
            <v>332.86118980169971</v>
          </cell>
          <cell r="L157">
            <v>122.69486537664062</v>
          </cell>
          <cell r="M157">
            <v>36.072290420732344</v>
          </cell>
          <cell r="N157">
            <v>0.29399999999999998</v>
          </cell>
        </row>
        <row r="158">
          <cell r="A158" t="str">
            <v>POL</v>
          </cell>
          <cell r="B158" t="str">
            <v>2-p</v>
          </cell>
          <cell r="C158" t="str">
            <v>flexi cabinet</v>
          </cell>
          <cell r="D158">
            <v>1</v>
          </cell>
          <cell r="E158" t="str">
            <v>FWL01C6V1</v>
          </cell>
          <cell r="F158">
            <v>95</v>
          </cell>
          <cell r="G158">
            <v>0</v>
          </cell>
          <cell r="H158">
            <v>126</v>
          </cell>
          <cell r="I158">
            <v>0</v>
          </cell>
          <cell r="J158">
            <v>0</v>
          </cell>
          <cell r="K158">
            <v>178.47025495750708</v>
          </cell>
          <cell r="L158">
            <v>0</v>
          </cell>
          <cell r="M158">
            <v>0</v>
          </cell>
          <cell r="N158">
            <v>0.29399999999999998</v>
          </cell>
        </row>
        <row r="159">
          <cell r="A159" t="str">
            <v>POL</v>
          </cell>
          <cell r="B159" t="str">
            <v>2-p</v>
          </cell>
          <cell r="C159" t="str">
            <v>flexi cabinet</v>
          </cell>
          <cell r="D159">
            <v>2</v>
          </cell>
          <cell r="E159" t="str">
            <v>FWL02C6V1</v>
          </cell>
          <cell r="F159">
            <v>110</v>
          </cell>
          <cell r="G159">
            <v>0.27513227513227512</v>
          </cell>
          <cell r="H159">
            <v>143</v>
          </cell>
          <cell r="I159">
            <v>39.343915343915342</v>
          </cell>
          <cell r="J159">
            <v>9.0793650793650791</v>
          </cell>
          <cell r="K159">
            <v>202.54957507082153</v>
          </cell>
          <cell r="L159">
            <v>55.727925416310683</v>
          </cell>
          <cell r="M159">
            <v>16.384010072395341</v>
          </cell>
          <cell r="N159">
            <v>0.29399999999999998</v>
          </cell>
        </row>
        <row r="160">
          <cell r="A160" t="str">
            <v>POL</v>
          </cell>
          <cell r="B160" t="str">
            <v>2-p</v>
          </cell>
          <cell r="C160" t="str">
            <v>flexi cabinet</v>
          </cell>
          <cell r="D160">
            <v>3</v>
          </cell>
          <cell r="E160" t="str">
            <v>FWL03C6V1</v>
          </cell>
          <cell r="F160">
            <v>120</v>
          </cell>
          <cell r="G160">
            <v>4.1269841269841265</v>
          </cell>
          <cell r="H160">
            <v>159</v>
          </cell>
          <cell r="I160">
            <v>656.19047619047615</v>
          </cell>
          <cell r="J160">
            <v>160.95238095238093</v>
          </cell>
          <cell r="K160">
            <v>225.21246458923514</v>
          </cell>
          <cell r="L160">
            <v>929.44826655874806</v>
          </cell>
          <cell r="M160">
            <v>273.25779036827197</v>
          </cell>
          <cell r="N160">
            <v>0.29399999999999998</v>
          </cell>
        </row>
        <row r="161">
          <cell r="A161" t="str">
            <v>POL</v>
          </cell>
          <cell r="B161" t="str">
            <v>2-p</v>
          </cell>
          <cell r="C161" t="str">
            <v>flexi cabinet</v>
          </cell>
          <cell r="D161">
            <v>4</v>
          </cell>
          <cell r="E161" t="str">
            <v>FWL04C6V1</v>
          </cell>
          <cell r="F161">
            <v>132</v>
          </cell>
          <cell r="G161">
            <v>1.7883597883597881</v>
          </cell>
          <cell r="H161">
            <v>179</v>
          </cell>
          <cell r="I161">
            <v>320.11640211640207</v>
          </cell>
          <cell r="J161">
            <v>84.052910052910036</v>
          </cell>
          <cell r="K161">
            <v>253.54107648725213</v>
          </cell>
          <cell r="L161">
            <v>453.42266588725505</v>
          </cell>
          <cell r="M161">
            <v>133.30626377085301</v>
          </cell>
          <cell r="N161">
            <v>0.29399999999999998</v>
          </cell>
        </row>
        <row r="162">
          <cell r="A162" t="str">
            <v>POL</v>
          </cell>
          <cell r="B162" t="str">
            <v>2-p</v>
          </cell>
          <cell r="C162" t="str">
            <v>flexi cabinet</v>
          </cell>
          <cell r="D162">
            <v>6</v>
          </cell>
          <cell r="E162" t="str">
            <v>FWL06C6V1</v>
          </cell>
          <cell r="F162">
            <v>142</v>
          </cell>
          <cell r="G162">
            <v>1.1005291005291005</v>
          </cell>
          <cell r="H162">
            <v>198</v>
          </cell>
          <cell r="I162">
            <v>217.9047619047619</v>
          </cell>
          <cell r="J162">
            <v>61.629629629629626</v>
          </cell>
          <cell r="K162">
            <v>280.4532577903683</v>
          </cell>
          <cell r="L162">
            <v>308.64697153648996</v>
          </cell>
          <cell r="M162">
            <v>90.742209631728073</v>
          </cell>
          <cell r="N162">
            <v>0.29399999999999998</v>
          </cell>
        </row>
        <row r="163">
          <cell r="A163" t="str">
            <v>POL</v>
          </cell>
          <cell r="B163" t="str">
            <v>2-p</v>
          </cell>
          <cell r="C163" t="str">
            <v>flexi cabinet</v>
          </cell>
          <cell r="D163">
            <v>8</v>
          </cell>
          <cell r="E163" t="str">
            <v>FWL08C6V1</v>
          </cell>
          <cell r="F163">
            <v>194</v>
          </cell>
          <cell r="G163">
            <v>0.9629629629629628</v>
          </cell>
          <cell r="H163">
            <v>264</v>
          </cell>
          <cell r="I163">
            <v>254.22222222222217</v>
          </cell>
          <cell r="J163">
            <v>67.407407407407391</v>
          </cell>
          <cell r="K163">
            <v>373.93767705382436</v>
          </cell>
          <cell r="L163">
            <v>360.08813345923824</v>
          </cell>
          <cell r="M163">
            <v>105.86591123701604</v>
          </cell>
          <cell r="N163">
            <v>0.29399999999999998</v>
          </cell>
        </row>
        <row r="164">
          <cell r="A164" t="str">
            <v>POL</v>
          </cell>
          <cell r="B164" t="str">
            <v>4-p</v>
          </cell>
          <cell r="C164" t="str">
            <v>flexi cabinet</v>
          </cell>
          <cell r="D164">
            <v>1</v>
          </cell>
          <cell r="E164" t="str">
            <v>FWL01CF6V1</v>
          </cell>
          <cell r="F164">
            <v>112</v>
          </cell>
          <cell r="G164">
            <v>0</v>
          </cell>
          <cell r="H164">
            <v>150</v>
          </cell>
          <cell r="I164">
            <v>0</v>
          </cell>
          <cell r="J164">
            <v>0</v>
          </cell>
          <cell r="K164">
            <v>212.46458923512748</v>
          </cell>
          <cell r="L164">
            <v>0</v>
          </cell>
          <cell r="M164">
            <v>0</v>
          </cell>
          <cell r="N164">
            <v>0.29399999999999998</v>
          </cell>
        </row>
        <row r="165">
          <cell r="A165" t="str">
            <v>POL</v>
          </cell>
          <cell r="B165" t="str">
            <v>4-p</v>
          </cell>
          <cell r="C165" t="str">
            <v>flexi cabinet</v>
          </cell>
          <cell r="D165">
            <v>2</v>
          </cell>
          <cell r="E165" t="str">
            <v>FWL02CF6V1</v>
          </cell>
          <cell r="F165">
            <v>127</v>
          </cell>
          <cell r="G165">
            <v>5.8201058201058198E-2</v>
          </cell>
          <cell r="H165">
            <v>167</v>
          </cell>
          <cell r="I165">
            <v>9.7195767195767182</v>
          </cell>
          <cell r="J165">
            <v>2.3280423280423279</v>
          </cell>
          <cell r="K165">
            <v>236.54390934844193</v>
          </cell>
          <cell r="L165">
            <v>13.767105835094503</v>
          </cell>
          <cell r="M165">
            <v>4.0475291155177837</v>
          </cell>
          <cell r="N165">
            <v>0.29399999999999998</v>
          </cell>
        </row>
        <row r="166">
          <cell r="A166" t="str">
            <v>POL</v>
          </cell>
          <cell r="B166" t="str">
            <v>4-p</v>
          </cell>
          <cell r="C166" t="str">
            <v>flexi cabinet</v>
          </cell>
          <cell r="D166">
            <v>3</v>
          </cell>
          <cell r="E166" t="str">
            <v>FWL03CF6V1</v>
          </cell>
          <cell r="F166">
            <v>139</v>
          </cell>
          <cell r="G166">
            <v>0.87301587301587302</v>
          </cell>
          <cell r="H166">
            <v>186</v>
          </cell>
          <cell r="I166">
            <v>162.38095238095238</v>
          </cell>
          <cell r="J166">
            <v>41.031746031746032</v>
          </cell>
          <cell r="K166">
            <v>263.4560906515581</v>
          </cell>
          <cell r="L166">
            <v>230.00134898151899</v>
          </cell>
          <cell r="M166">
            <v>67.620396600566593</v>
          </cell>
          <cell r="N166">
            <v>0.29399999999999998</v>
          </cell>
        </row>
        <row r="167">
          <cell r="A167" t="str">
            <v>POL</v>
          </cell>
          <cell r="B167" t="str">
            <v>4-p</v>
          </cell>
          <cell r="C167" t="str">
            <v>flexi cabinet</v>
          </cell>
          <cell r="D167">
            <v>4</v>
          </cell>
          <cell r="E167" t="str">
            <v>FWL04CF6V1</v>
          </cell>
          <cell r="F167">
            <v>155</v>
          </cell>
          <cell r="G167">
            <v>0.37830687830687826</v>
          </cell>
          <cell r="H167">
            <v>209</v>
          </cell>
          <cell r="I167">
            <v>79.066137566137556</v>
          </cell>
          <cell r="J167">
            <v>20.428571428571427</v>
          </cell>
          <cell r="K167">
            <v>296.03399433427762</v>
          </cell>
          <cell r="L167">
            <v>111.99169626931665</v>
          </cell>
          <cell r="M167">
            <v>32.925558703179099</v>
          </cell>
          <cell r="N167">
            <v>0.29399999999999998</v>
          </cell>
        </row>
        <row r="168">
          <cell r="A168" t="str">
            <v>POL</v>
          </cell>
          <cell r="B168" t="str">
            <v>4-p</v>
          </cell>
          <cell r="C168" t="str">
            <v>flexi cabinet</v>
          </cell>
          <cell r="D168">
            <v>6</v>
          </cell>
          <cell r="E168" t="str">
            <v>FWL06CF6V1</v>
          </cell>
          <cell r="F168">
            <v>165</v>
          </cell>
          <cell r="G168">
            <v>0.23280423280423279</v>
          </cell>
          <cell r="H168">
            <v>228</v>
          </cell>
          <cell r="I168">
            <v>53.079365079365076</v>
          </cell>
          <cell r="J168">
            <v>14.666666666666666</v>
          </cell>
          <cell r="K168">
            <v>322.94617563739376</v>
          </cell>
          <cell r="L168">
            <v>75.183236656324468</v>
          </cell>
          <cell r="M168">
            <v>22.103871576959392</v>
          </cell>
          <cell r="N168">
            <v>0.29399999999999998</v>
          </cell>
        </row>
        <row r="169">
          <cell r="A169" t="str">
            <v>POL</v>
          </cell>
          <cell r="B169" t="str">
            <v>4-p</v>
          </cell>
          <cell r="C169" t="str">
            <v>flexi cabinet</v>
          </cell>
          <cell r="D169">
            <v>8</v>
          </cell>
          <cell r="E169" t="str">
            <v>FWL08CF6V1</v>
          </cell>
          <cell r="F169">
            <v>222</v>
          </cell>
          <cell r="G169">
            <v>0.20370370370370366</v>
          </cell>
          <cell r="H169">
            <v>303</v>
          </cell>
          <cell r="I169">
            <v>61.722222222222207</v>
          </cell>
          <cell r="J169">
            <v>16.499999999999996</v>
          </cell>
          <cell r="K169">
            <v>429.17847025495752</v>
          </cell>
          <cell r="L169">
            <v>87.425243940824657</v>
          </cell>
          <cell r="M169">
            <v>25.703021718602454</v>
          </cell>
          <cell r="N169">
            <v>0.29399999999999998</v>
          </cell>
        </row>
        <row r="170">
          <cell r="A170" t="str">
            <v>POL</v>
          </cell>
          <cell r="B170" t="str">
            <v>2-p</v>
          </cell>
          <cell r="C170" t="str">
            <v>vertical cabinet</v>
          </cell>
          <cell r="D170">
            <v>1</v>
          </cell>
          <cell r="E170" t="str">
            <v>FWV01C6V1</v>
          </cell>
          <cell r="F170">
            <v>90</v>
          </cell>
          <cell r="G170">
            <v>0</v>
          </cell>
          <cell r="H170">
            <v>121</v>
          </cell>
          <cell r="I170">
            <v>0</v>
          </cell>
          <cell r="J170">
            <v>0</v>
          </cell>
          <cell r="K170">
            <v>171.38810198300285</v>
          </cell>
          <cell r="L170">
            <v>0</v>
          </cell>
          <cell r="M170">
            <v>0</v>
          </cell>
          <cell r="N170">
            <v>0.29399999999999998</v>
          </cell>
        </row>
        <row r="171">
          <cell r="A171" t="str">
            <v>POL</v>
          </cell>
          <cell r="B171" t="str">
            <v>2-p</v>
          </cell>
          <cell r="C171" t="str">
            <v>vertical cabinet</v>
          </cell>
          <cell r="D171">
            <v>2</v>
          </cell>
          <cell r="E171" t="str">
            <v>FWV02C6V1</v>
          </cell>
          <cell r="F171">
            <v>105</v>
          </cell>
          <cell r="G171">
            <v>5.2406147644242874E-2</v>
          </cell>
          <cell r="H171">
            <v>134</v>
          </cell>
          <cell r="I171">
            <v>7.0224237843285451</v>
          </cell>
          <cell r="J171">
            <v>1.5197782816830434</v>
          </cell>
          <cell r="K171">
            <v>189.8016997167139</v>
          </cell>
          <cell r="L171">
            <v>9.9467758984823593</v>
          </cell>
          <cell r="M171">
            <v>2.9243521141538142</v>
          </cell>
          <cell r="N171">
            <v>0.29399999999999998</v>
          </cell>
        </row>
        <row r="172">
          <cell r="A172" t="str">
            <v>POL</v>
          </cell>
          <cell r="B172" t="str">
            <v>2-p</v>
          </cell>
          <cell r="C172" t="str">
            <v>vertical cabinet</v>
          </cell>
          <cell r="D172">
            <v>3</v>
          </cell>
          <cell r="E172" t="str">
            <v>FWV03C6V1</v>
          </cell>
          <cell r="F172">
            <v>115</v>
          </cell>
          <cell r="G172">
            <v>0.7860922146636431</v>
          </cell>
          <cell r="H172">
            <v>150</v>
          </cell>
          <cell r="I172">
            <v>117.91383219954646</v>
          </cell>
          <cell r="J172">
            <v>27.513227513227509</v>
          </cell>
          <cell r="K172">
            <v>212.46458923512748</v>
          </cell>
          <cell r="L172">
            <v>167.01675948944259</v>
          </cell>
          <cell r="M172">
            <v>49.102927289896115</v>
          </cell>
          <cell r="N172">
            <v>0.29399999999999998</v>
          </cell>
        </row>
        <row r="173">
          <cell r="A173" t="str">
            <v>POL</v>
          </cell>
          <cell r="B173" t="str">
            <v>2-p</v>
          </cell>
          <cell r="C173" t="str">
            <v>vertical cabinet</v>
          </cell>
          <cell r="D173">
            <v>4</v>
          </cell>
          <cell r="E173" t="str">
            <v>FWV04C6V1</v>
          </cell>
          <cell r="F173">
            <v>127</v>
          </cell>
          <cell r="G173">
            <v>0.34063995968757871</v>
          </cell>
          <cell r="H173">
            <v>169</v>
          </cell>
          <cell r="I173">
            <v>57.568153187200799</v>
          </cell>
          <cell r="J173">
            <v>14.306878306878305</v>
          </cell>
          <cell r="K173">
            <v>239.37677053824365</v>
          </cell>
          <cell r="L173">
            <v>81.541293466290099</v>
          </cell>
          <cell r="M173">
            <v>23.973140279089293</v>
          </cell>
          <cell r="N173">
            <v>0.29399999999999998</v>
          </cell>
        </row>
        <row r="174">
          <cell r="A174" t="str">
            <v>POL</v>
          </cell>
          <cell r="B174" t="str">
            <v>2-p</v>
          </cell>
          <cell r="C174" t="str">
            <v>vertical cabinet</v>
          </cell>
          <cell r="D174">
            <v>6</v>
          </cell>
          <cell r="E174" t="str">
            <v>FWV06C6V1</v>
          </cell>
          <cell r="F174">
            <v>137</v>
          </cell>
          <cell r="G174">
            <v>0.2096245905769715</v>
          </cell>
          <cell r="H174">
            <v>186</v>
          </cell>
          <cell r="I174">
            <v>38.990173847316697</v>
          </cell>
          <cell r="J174">
            <v>10.271604938271603</v>
          </cell>
          <cell r="K174">
            <v>263.4560906515581</v>
          </cell>
          <cell r="L174">
            <v>55.226875137842356</v>
          </cell>
          <cell r="M174">
            <v>16.236701290525655</v>
          </cell>
          <cell r="N174">
            <v>0.29399999999999998</v>
          </cell>
        </row>
        <row r="175">
          <cell r="A175" t="str">
            <v>POL</v>
          </cell>
          <cell r="B175" t="str">
            <v>2-p</v>
          </cell>
          <cell r="C175" t="str">
            <v>vertical cabinet</v>
          </cell>
          <cell r="D175">
            <v>8</v>
          </cell>
          <cell r="E175" t="str">
            <v>FWV08C6V1</v>
          </cell>
          <cell r="F175">
            <v>189</v>
          </cell>
          <cell r="G175">
            <v>0.18342151675485008</v>
          </cell>
          <cell r="H175">
            <v>246</v>
          </cell>
          <cell r="I175">
            <v>45.12169312169312</v>
          </cell>
          <cell r="J175">
            <v>10.455026455026454</v>
          </cell>
          <cell r="K175">
            <v>348.44192634560909</v>
          </cell>
          <cell r="L175">
            <v>63.911746631293376</v>
          </cell>
          <cell r="M175">
            <v>18.790053509600256</v>
          </cell>
          <cell r="N175">
            <v>0.29399999999999998</v>
          </cell>
        </row>
        <row r="176">
          <cell r="A176" t="str">
            <v>POL</v>
          </cell>
          <cell r="B176" t="str">
            <v>4-p</v>
          </cell>
          <cell r="C176" t="str">
            <v>vertical cabinet</v>
          </cell>
          <cell r="D176">
            <v>1</v>
          </cell>
          <cell r="E176" t="str">
            <v>FWV01CF6V1</v>
          </cell>
          <cell r="F176">
            <v>107</v>
          </cell>
          <cell r="G176">
            <v>0</v>
          </cell>
          <cell r="H176">
            <v>145</v>
          </cell>
          <cell r="I176">
            <v>0</v>
          </cell>
          <cell r="J176">
            <v>0</v>
          </cell>
          <cell r="K176">
            <v>205.38243626062325</v>
          </cell>
          <cell r="L176">
            <v>0</v>
          </cell>
          <cell r="M176">
            <v>0</v>
          </cell>
          <cell r="N176">
            <v>0.29399999999999998</v>
          </cell>
        </row>
        <row r="177">
          <cell r="A177" t="str">
            <v>POL</v>
          </cell>
          <cell r="B177" t="str">
            <v>4-p</v>
          </cell>
          <cell r="C177" t="str">
            <v>vertical cabinet</v>
          </cell>
          <cell r="D177">
            <v>2</v>
          </cell>
          <cell r="E177" t="str">
            <v>FWV02CF6V1</v>
          </cell>
          <cell r="F177">
            <v>122</v>
          </cell>
          <cell r="G177">
            <v>1.1085915847820609E-2</v>
          </cell>
          <cell r="H177">
            <v>159</v>
          </cell>
          <cell r="I177">
            <v>1.7626606198034769</v>
          </cell>
          <cell r="J177">
            <v>0.41017888636936251</v>
          </cell>
          <cell r="K177">
            <v>225.21246458923514</v>
          </cell>
          <cell r="L177">
            <v>2.4966864303165397</v>
          </cell>
          <cell r="M177">
            <v>0.7340258105130627</v>
          </cell>
          <cell r="N177">
            <v>0.29399999999999998</v>
          </cell>
        </row>
        <row r="178">
          <cell r="A178" t="str">
            <v>POL</v>
          </cell>
          <cell r="B178" t="str">
            <v>4-p</v>
          </cell>
          <cell r="C178" t="str">
            <v>vertical cabinet</v>
          </cell>
          <cell r="D178">
            <v>3</v>
          </cell>
          <cell r="E178" t="str">
            <v>FWV03CF6V1</v>
          </cell>
          <cell r="F178">
            <v>134</v>
          </cell>
          <cell r="G178">
            <v>0.16628873771730912</v>
          </cell>
          <cell r="H178">
            <v>178</v>
          </cell>
          <cell r="I178">
            <v>29.599395313681022</v>
          </cell>
          <cell r="J178">
            <v>7.3167044595616009</v>
          </cell>
          <cell r="K178">
            <v>252.12464589235128</v>
          </cell>
          <cell r="L178">
            <v>41.925489112862643</v>
          </cell>
          <cell r="M178">
            <v>12.326093799181617</v>
          </cell>
          <cell r="N178">
            <v>0.29399999999999998</v>
          </cell>
        </row>
        <row r="179">
          <cell r="A179" t="str">
            <v>POL</v>
          </cell>
          <cell r="B179" t="str">
            <v>4-p</v>
          </cell>
          <cell r="C179" t="str">
            <v>vertical cabinet</v>
          </cell>
          <cell r="D179">
            <v>4</v>
          </cell>
          <cell r="E179" t="str">
            <v>FWV04CF6V1</v>
          </cell>
          <cell r="F179">
            <v>150</v>
          </cell>
          <cell r="G179">
            <v>7.2058453010833953E-2</v>
          </cell>
          <cell r="H179">
            <v>200</v>
          </cell>
          <cell r="I179">
            <v>14.411690602166791</v>
          </cell>
          <cell r="J179">
            <v>3.6029226505416978</v>
          </cell>
          <cell r="K179">
            <v>283.28611898016999</v>
          </cell>
          <cell r="L179">
            <v>20.413159493154094</v>
          </cell>
          <cell r="M179">
            <v>6.0014688909873053</v>
          </cell>
          <cell r="N179">
            <v>0.29399999999999998</v>
          </cell>
        </row>
        <row r="180">
          <cell r="A180" t="str">
            <v>POL</v>
          </cell>
          <cell r="B180" t="str">
            <v>4-p</v>
          </cell>
          <cell r="C180" t="str">
            <v>vertical cabinet</v>
          </cell>
          <cell r="D180">
            <v>6</v>
          </cell>
          <cell r="E180" t="str">
            <v>FWV06CF6V1</v>
          </cell>
          <cell r="F180">
            <v>160</v>
          </cell>
          <cell r="G180">
            <v>4.4343663391282435E-2</v>
          </cell>
          <cell r="H180">
            <v>216</v>
          </cell>
          <cell r="I180">
            <v>9.5782312925170068</v>
          </cell>
          <cell r="J180">
            <v>2.4832451499118164</v>
          </cell>
          <cell r="K180">
            <v>305.94900849858357</v>
          </cell>
          <cell r="L180">
            <v>13.566899847757799</v>
          </cell>
          <cell r="M180">
            <v>3.9886685552407926</v>
          </cell>
          <cell r="N180">
            <v>0.29399999999999998</v>
          </cell>
        </row>
        <row r="181">
          <cell r="A181" t="str">
            <v>POL</v>
          </cell>
          <cell r="B181" t="str">
            <v>4-p</v>
          </cell>
          <cell r="C181" t="str">
            <v>vertical cabinet</v>
          </cell>
          <cell r="D181">
            <v>8</v>
          </cell>
          <cell r="E181" t="str">
            <v>FWV08CF6V1</v>
          </cell>
          <cell r="F181">
            <v>217</v>
          </cell>
          <cell r="G181">
            <v>3.8800705467372132E-2</v>
          </cell>
          <cell r="H181">
            <v>285</v>
          </cell>
          <cell r="I181">
            <v>11.058201058201057</v>
          </cell>
          <cell r="J181">
            <v>2.638447971781305</v>
          </cell>
          <cell r="K181">
            <v>403.68271954674225</v>
          </cell>
          <cell r="L181">
            <v>15.663174303400933</v>
          </cell>
          <cell r="M181">
            <v>4.6049732451998757</v>
          </cell>
          <cell r="N181">
            <v>0.29399999999999998</v>
          </cell>
        </row>
        <row r="182">
          <cell r="A182" t="str">
            <v>CE</v>
          </cell>
          <cell r="B182" t="str">
            <v>2-p</v>
          </cell>
          <cell r="C182" t="str">
            <v>flexi built in</v>
          </cell>
          <cell r="D182">
            <v>1</v>
          </cell>
          <cell r="E182" t="str">
            <v>FWM01C6V1</v>
          </cell>
          <cell r="F182">
            <v>75</v>
          </cell>
          <cell r="G182">
            <v>22.213384231468279</v>
          </cell>
          <cell r="H182">
            <v>97</v>
          </cell>
          <cell r="I182">
            <v>2154.698270452423</v>
          </cell>
          <cell r="J182">
            <v>488.69445309230213</v>
          </cell>
          <cell r="K182">
            <v>131.79347826086956</v>
          </cell>
          <cell r="L182">
            <v>2927.5791718103574</v>
          </cell>
          <cell r="M182">
            <v>772.88090135793425</v>
          </cell>
          <cell r="N182">
            <v>0.26400000000000001</v>
          </cell>
        </row>
        <row r="183">
          <cell r="A183" t="str">
            <v>CE</v>
          </cell>
          <cell r="B183" t="str">
            <v>2-p</v>
          </cell>
          <cell r="C183" t="str">
            <v>flexi built in</v>
          </cell>
          <cell r="D183">
            <v>2</v>
          </cell>
          <cell r="E183" t="str">
            <v>FWM02C6V1</v>
          </cell>
          <cell r="F183">
            <v>82</v>
          </cell>
          <cell r="G183">
            <v>450.16103146628569</v>
          </cell>
          <cell r="H183">
            <v>107</v>
          </cell>
          <cell r="I183">
            <v>48167.230366892567</v>
          </cell>
          <cell r="J183">
            <v>11254.025786657143</v>
          </cell>
          <cell r="K183">
            <v>145.38043478260869</v>
          </cell>
          <cell r="L183">
            <v>65444.606476756206</v>
          </cell>
          <cell r="M183">
            <v>17277.376109863635</v>
          </cell>
          <cell r="N183">
            <v>0.26400000000000001</v>
          </cell>
        </row>
        <row r="184">
          <cell r="A184" t="str">
            <v>CE</v>
          </cell>
          <cell r="B184" t="str">
            <v>2-p</v>
          </cell>
          <cell r="C184" t="str">
            <v>flexi built in</v>
          </cell>
          <cell r="D184">
            <v>3</v>
          </cell>
          <cell r="E184" t="str">
            <v>FWM03C6V1</v>
          </cell>
          <cell r="F184">
            <v>90</v>
          </cell>
          <cell r="G184">
            <v>442.45434714108239</v>
          </cell>
          <cell r="H184">
            <v>120</v>
          </cell>
          <cell r="I184">
            <v>53094.521656929886</v>
          </cell>
          <cell r="J184">
            <v>13273.630414232472</v>
          </cell>
          <cell r="K184">
            <v>163.04347826086956</v>
          </cell>
          <cell r="L184">
            <v>72139.295729524296</v>
          </cell>
          <cell r="M184">
            <v>19044.774072594417</v>
          </cell>
          <cell r="N184">
            <v>0.26400000000000001</v>
          </cell>
        </row>
        <row r="185">
          <cell r="A185" t="str">
            <v>CE</v>
          </cell>
          <cell r="B185" t="str">
            <v>2-p</v>
          </cell>
          <cell r="C185" t="str">
            <v>flexi built in</v>
          </cell>
          <cell r="D185">
            <v>4</v>
          </cell>
          <cell r="E185" t="str">
            <v>FWM04C6V1</v>
          </cell>
          <cell r="F185">
            <v>103</v>
          </cell>
          <cell r="G185">
            <v>276.98730133524731</v>
          </cell>
          <cell r="H185">
            <v>134</v>
          </cell>
          <cell r="I185">
            <v>37116.298378923137</v>
          </cell>
          <cell r="J185">
            <v>8586.6063413926659</v>
          </cell>
          <cell r="K185">
            <v>182.06521739130434</v>
          </cell>
          <cell r="L185">
            <v>50429.753232232528</v>
          </cell>
          <cell r="M185">
            <v>13313.454853309386</v>
          </cell>
          <cell r="N185">
            <v>0.26400000000000001</v>
          </cell>
        </row>
        <row r="186">
          <cell r="A186" t="str">
            <v>CE</v>
          </cell>
          <cell r="B186" t="str">
            <v>2-p</v>
          </cell>
          <cell r="C186" t="str">
            <v>flexi built in</v>
          </cell>
          <cell r="D186">
            <v>6</v>
          </cell>
          <cell r="E186" t="str">
            <v>FWM06C6V1</v>
          </cell>
          <cell r="F186">
            <v>110</v>
          </cell>
          <cell r="G186">
            <v>350.88080398278464</v>
          </cell>
          <cell r="H186">
            <v>148</v>
          </cell>
          <cell r="I186">
            <v>51930.358989452128</v>
          </cell>
          <cell r="J186">
            <v>13333.470551345816</v>
          </cell>
          <cell r="K186">
            <v>201.08695652173913</v>
          </cell>
          <cell r="L186">
            <v>70557.55297479908</v>
          </cell>
          <cell r="M186">
            <v>18627.193985346956</v>
          </cell>
          <cell r="N186">
            <v>0.26400000000000001</v>
          </cell>
        </row>
        <row r="187">
          <cell r="A187" t="str">
            <v>CE</v>
          </cell>
          <cell r="B187" t="str">
            <v>2-p</v>
          </cell>
          <cell r="C187" t="str">
            <v>flexi built in</v>
          </cell>
          <cell r="D187">
            <v>8</v>
          </cell>
          <cell r="E187" t="str">
            <v>FWM08C6V1</v>
          </cell>
          <cell r="F187">
            <v>145</v>
          </cell>
          <cell r="G187">
            <v>270.64062012625641</v>
          </cell>
          <cell r="H187">
            <v>196</v>
          </cell>
          <cell r="I187">
            <v>53045.561544746255</v>
          </cell>
          <cell r="J187">
            <v>13802.671626439076</v>
          </cell>
          <cell r="K187">
            <v>266.30434782608694</v>
          </cell>
          <cell r="L187">
            <v>72072.773837970453</v>
          </cell>
          <cell r="M187">
            <v>19027.212293224195</v>
          </cell>
          <cell r="N187">
            <v>0.26400000000000001</v>
          </cell>
        </row>
        <row r="188">
          <cell r="A188" t="str">
            <v>CE</v>
          </cell>
          <cell r="B188" t="str">
            <v>4-p</v>
          </cell>
          <cell r="C188" t="str">
            <v>flexi built in</v>
          </cell>
          <cell r="D188">
            <v>1</v>
          </cell>
          <cell r="E188" t="str">
            <v>FWM01CF6V1</v>
          </cell>
          <cell r="F188">
            <v>92</v>
          </cell>
          <cell r="G188">
            <v>11.957874621627454</v>
          </cell>
          <cell r="H188">
            <v>121</v>
          </cell>
          <cell r="I188">
            <v>1446.9028292169219</v>
          </cell>
          <cell r="J188">
            <v>346.77836402719618</v>
          </cell>
          <cell r="K188">
            <v>164.40217391304347</v>
          </cell>
          <cell r="L188">
            <v>1965.9005831751656</v>
          </cell>
          <cell r="M188">
            <v>518.99775395824361</v>
          </cell>
          <cell r="N188">
            <v>0.26400000000000001</v>
          </cell>
        </row>
        <row r="189">
          <cell r="A189" t="str">
            <v>CE</v>
          </cell>
          <cell r="B189" t="str">
            <v>4-p</v>
          </cell>
          <cell r="C189" t="str">
            <v>flexi built in</v>
          </cell>
          <cell r="D189">
            <v>2</v>
          </cell>
          <cell r="E189" t="str">
            <v>FWM02CF6V1</v>
          </cell>
          <cell r="F189">
            <v>99</v>
          </cell>
          <cell r="G189">
            <v>242.32998978114412</v>
          </cell>
          <cell r="H189">
            <v>131</v>
          </cell>
          <cell r="I189">
            <v>31745.228661329878</v>
          </cell>
          <cell r="J189">
            <v>7754.5596729966119</v>
          </cell>
          <cell r="K189">
            <v>177.98913043478262</v>
          </cell>
          <cell r="L189">
            <v>43132.104159415598</v>
          </cell>
          <cell r="M189">
            <v>11386.875498085721</v>
          </cell>
          <cell r="N189">
            <v>0.26400000000000001</v>
          </cell>
        </row>
        <row r="190">
          <cell r="A190" t="str">
            <v>CE</v>
          </cell>
          <cell r="B190" t="str">
            <v>4-p</v>
          </cell>
          <cell r="C190" t="str">
            <v>flexi built in</v>
          </cell>
          <cell r="D190">
            <v>3</v>
          </cell>
          <cell r="E190" t="str">
            <v>FWM03CF6V1</v>
          </cell>
          <cell r="F190">
            <v>109</v>
          </cell>
          <cell r="G190">
            <v>238.18133940221213</v>
          </cell>
          <cell r="H190">
            <v>147</v>
          </cell>
          <cell r="I190">
            <v>35012.656892125182</v>
          </cell>
          <cell r="J190">
            <v>9050.8908972840618</v>
          </cell>
          <cell r="K190">
            <v>199.72826086956522</v>
          </cell>
          <cell r="L190">
            <v>47571.544690387476</v>
          </cell>
          <cell r="M190">
            <v>12558.887798262294</v>
          </cell>
          <cell r="N190">
            <v>0.26400000000000001</v>
          </cell>
        </row>
        <row r="191">
          <cell r="A191" t="str">
            <v>CE</v>
          </cell>
          <cell r="B191" t="str">
            <v>4-p</v>
          </cell>
          <cell r="C191" t="str">
            <v>flexi built in</v>
          </cell>
          <cell r="D191">
            <v>4</v>
          </cell>
          <cell r="E191" t="str">
            <v>FWM04CF6V1</v>
          </cell>
          <cell r="F191">
            <v>126</v>
          </cell>
          <cell r="G191">
            <v>149.10737538396683</v>
          </cell>
          <cell r="H191">
            <v>165</v>
          </cell>
          <cell r="I191">
            <v>24602.716938354526</v>
          </cell>
          <cell r="J191">
            <v>5815.1876399747061</v>
          </cell>
          <cell r="K191">
            <v>224.18478260869566</v>
          </cell>
          <cell r="L191">
            <v>33427.604535807783</v>
          </cell>
          <cell r="M191">
            <v>8824.8875974532548</v>
          </cell>
          <cell r="N191">
            <v>0.26400000000000001</v>
          </cell>
        </row>
        <row r="192">
          <cell r="A192" t="str">
            <v>CE</v>
          </cell>
          <cell r="B192" t="str">
            <v>4-p</v>
          </cell>
          <cell r="C192" t="str">
            <v>flexi built in</v>
          </cell>
          <cell r="D192">
            <v>6</v>
          </cell>
          <cell r="E192" t="str">
            <v>FWM06CF6V1</v>
          </cell>
          <cell r="F192">
            <v>133</v>
          </cell>
          <cell r="G192">
            <v>188.88561137019693</v>
          </cell>
          <cell r="H192">
            <v>179</v>
          </cell>
          <cell r="I192">
            <v>33810.524435265252</v>
          </cell>
          <cell r="J192">
            <v>8688.7381230290594</v>
          </cell>
          <cell r="K192">
            <v>243.20652173913044</v>
          </cell>
          <cell r="L192">
            <v>45938.212547914743</v>
          </cell>
          <cell r="M192">
            <v>12127.688112649492</v>
          </cell>
          <cell r="N192">
            <v>0.26400000000000001</v>
          </cell>
        </row>
        <row r="193">
          <cell r="A193" t="str">
            <v>CE</v>
          </cell>
          <cell r="B193" t="str">
            <v>4-p</v>
          </cell>
          <cell r="C193" t="str">
            <v>flexi built in</v>
          </cell>
          <cell r="D193">
            <v>8</v>
          </cell>
          <cell r="E193" t="str">
            <v>FWM08CF6V1</v>
          </cell>
          <cell r="F193">
            <v>173</v>
          </cell>
          <cell r="G193">
            <v>145.69083977778757</v>
          </cell>
          <cell r="H193">
            <v>235</v>
          </cell>
          <cell r="I193">
            <v>34237.34734778008</v>
          </cell>
          <cell r="J193">
            <v>9032.8320662228289</v>
          </cell>
          <cell r="K193">
            <v>319.29347826086956</v>
          </cell>
          <cell r="L193">
            <v>46518.134983396849</v>
          </cell>
          <cell r="M193">
            <v>12280.787635616767</v>
          </cell>
          <cell r="N193">
            <v>0.26400000000000001</v>
          </cell>
        </row>
        <row r="194">
          <cell r="A194" t="str">
            <v>CE</v>
          </cell>
          <cell r="B194" t="str">
            <v>2-p</v>
          </cell>
          <cell r="C194" t="str">
            <v>flexi cabinet</v>
          </cell>
          <cell r="D194">
            <v>1</v>
          </cell>
          <cell r="E194" t="str">
            <v>FWL01C6V1</v>
          </cell>
          <cell r="F194">
            <v>95</v>
          </cell>
          <cell r="G194">
            <v>5.1654632838082106</v>
          </cell>
          <cell r="H194">
            <v>126</v>
          </cell>
          <cell r="I194">
            <v>650.84837375983454</v>
          </cell>
          <cell r="J194">
            <v>160.12936179805453</v>
          </cell>
          <cell r="K194">
            <v>171.19565217391303</v>
          </cell>
          <cell r="L194">
            <v>884.30485565194908</v>
          </cell>
          <cell r="M194">
            <v>233.45648189211451</v>
          </cell>
          <cell r="N194">
            <v>0.26400000000000001</v>
          </cell>
        </row>
        <row r="195">
          <cell r="A195" t="str">
            <v>CE</v>
          </cell>
          <cell r="B195" t="str">
            <v>2-p</v>
          </cell>
          <cell r="C195" t="str">
            <v>flexi cabinet</v>
          </cell>
          <cell r="D195">
            <v>2</v>
          </cell>
          <cell r="E195" t="str">
            <v>FWL02C6V1</v>
          </cell>
          <cell r="F195">
            <v>110</v>
          </cell>
          <cell r="G195">
            <v>104.67969471064394</v>
          </cell>
          <cell r="H195">
            <v>143</v>
          </cell>
          <cell r="I195">
            <v>14969.196343622083</v>
          </cell>
          <cell r="J195">
            <v>3454.4299254512503</v>
          </cell>
          <cell r="K195">
            <v>194.29347826086956</v>
          </cell>
          <cell r="L195">
            <v>20338.581988616963</v>
          </cell>
          <cell r="M195">
            <v>5369.385644994878</v>
          </cell>
          <cell r="N195">
            <v>0.26400000000000001</v>
          </cell>
        </row>
        <row r="196">
          <cell r="A196" t="str">
            <v>CE</v>
          </cell>
          <cell r="B196" t="str">
            <v>2-p</v>
          </cell>
          <cell r="C196" t="str">
            <v>flexi cabinet</v>
          </cell>
          <cell r="D196">
            <v>3</v>
          </cell>
          <cell r="E196" t="str">
            <v>FWL03C6V1</v>
          </cell>
          <cell r="F196">
            <v>120</v>
          </cell>
          <cell r="G196">
            <v>102.88759520401661</v>
          </cell>
          <cell r="H196">
            <v>159</v>
          </cell>
          <cell r="I196">
            <v>16359.12763743864</v>
          </cell>
          <cell r="J196">
            <v>4012.6162129566478</v>
          </cell>
          <cell r="K196">
            <v>216.03260869565219</v>
          </cell>
          <cell r="L196">
            <v>22227.075594345981</v>
          </cell>
          <cell r="M196">
            <v>5867.9479569073401</v>
          </cell>
          <cell r="N196">
            <v>0.26400000000000001</v>
          </cell>
        </row>
        <row r="197">
          <cell r="A197" t="str">
            <v>CE</v>
          </cell>
          <cell r="B197" t="str">
            <v>2-p</v>
          </cell>
          <cell r="C197" t="str">
            <v>flexi cabinet</v>
          </cell>
          <cell r="D197">
            <v>4</v>
          </cell>
          <cell r="E197" t="str">
            <v>FWL04C6V1</v>
          </cell>
          <cell r="F197">
            <v>132</v>
          </cell>
          <cell r="G197">
            <v>64.410164620547278</v>
          </cell>
          <cell r="H197">
            <v>179</v>
          </cell>
          <cell r="I197">
            <v>11529.419467077963</v>
          </cell>
          <cell r="J197">
            <v>3027.2777371657221</v>
          </cell>
          <cell r="K197">
            <v>243.20652173913044</v>
          </cell>
          <cell r="L197">
            <v>15664.972102008102</v>
          </cell>
          <cell r="M197">
            <v>4135.552634930139</v>
          </cell>
          <cell r="N197">
            <v>0.26400000000000001</v>
          </cell>
        </row>
        <row r="198">
          <cell r="A198" t="str">
            <v>CE</v>
          </cell>
          <cell r="B198" t="str">
            <v>2-p</v>
          </cell>
          <cell r="C198" t="str">
            <v>flexi cabinet</v>
          </cell>
          <cell r="D198">
            <v>6</v>
          </cell>
          <cell r="E198" t="str">
            <v>FWL06C6V1</v>
          </cell>
          <cell r="F198">
            <v>142</v>
          </cell>
          <cell r="G198">
            <v>81.593236360562358</v>
          </cell>
          <cell r="H198">
            <v>198</v>
          </cell>
          <cell r="I198">
            <v>16155.460799391347</v>
          </cell>
          <cell r="J198">
            <v>4569.2212361914917</v>
          </cell>
          <cell r="K198">
            <v>269.02173913043481</v>
          </cell>
          <cell r="L198">
            <v>21950.354346999116</v>
          </cell>
          <cell r="M198">
            <v>5794.8935476077677</v>
          </cell>
          <cell r="N198">
            <v>0.26400000000000001</v>
          </cell>
        </row>
        <row r="199">
          <cell r="A199" t="str">
            <v>CE</v>
          </cell>
          <cell r="B199" t="str">
            <v>2-p</v>
          </cell>
          <cell r="C199" t="str">
            <v>flexi cabinet</v>
          </cell>
          <cell r="D199">
            <v>8</v>
          </cell>
          <cell r="E199" t="str">
            <v>FWL08C6V1</v>
          </cell>
          <cell r="F199">
            <v>194</v>
          </cell>
          <cell r="G199">
            <v>62.934317968030655</v>
          </cell>
          <cell r="H199">
            <v>264</v>
          </cell>
          <cell r="I199">
            <v>16614.659943560095</v>
          </cell>
          <cell r="J199">
            <v>4405.4022577621454</v>
          </cell>
          <cell r="K199">
            <v>358.69565217391306</v>
          </cell>
          <cell r="L199">
            <v>22574.266227663171</v>
          </cell>
          <cell r="M199">
            <v>5959.606284103078</v>
          </cell>
          <cell r="N199">
            <v>0.26400000000000001</v>
          </cell>
        </row>
        <row r="200">
          <cell r="A200" t="str">
            <v>CE</v>
          </cell>
          <cell r="B200" t="str">
            <v>4-p</v>
          </cell>
          <cell r="C200" t="str">
            <v>flexi cabinet</v>
          </cell>
          <cell r="D200">
            <v>1</v>
          </cell>
          <cell r="E200" t="str">
            <v>FWL01CF6V1</v>
          </cell>
          <cell r="F200">
            <v>112</v>
          </cell>
          <cell r="G200">
            <v>2.7806642007702682</v>
          </cell>
          <cell r="H200">
            <v>150</v>
          </cell>
          <cell r="I200">
            <v>417.09963011554021</v>
          </cell>
          <cell r="J200">
            <v>105.66523962927019</v>
          </cell>
          <cell r="K200">
            <v>203.80434782608697</v>
          </cell>
          <cell r="L200">
            <v>566.71145396133181</v>
          </cell>
          <cell r="M200">
            <v>149.61182384579163</v>
          </cell>
          <cell r="N200">
            <v>0.26400000000000001</v>
          </cell>
        </row>
        <row r="201">
          <cell r="A201" t="str">
            <v>CE</v>
          </cell>
          <cell r="B201" t="str">
            <v>4-p</v>
          </cell>
          <cell r="C201" t="str">
            <v>flexi cabinet</v>
          </cell>
          <cell r="D201">
            <v>2</v>
          </cell>
          <cell r="E201" t="str">
            <v>FWL02CF6V1</v>
          </cell>
          <cell r="F201">
            <v>127</v>
          </cell>
          <cell r="G201">
            <v>56.351011252344414</v>
          </cell>
          <cell r="H201">
            <v>167</v>
          </cell>
          <cell r="I201">
            <v>9410.618879141517</v>
          </cell>
          <cell r="J201">
            <v>2254.0404500937766</v>
          </cell>
          <cell r="K201">
            <v>226.90217391304347</v>
          </cell>
          <cell r="L201">
            <v>12786.166955355322</v>
          </cell>
          <cell r="M201">
            <v>3375.5480762138045</v>
          </cell>
          <cell r="N201">
            <v>0.26400000000000001</v>
          </cell>
        </row>
        <row r="202">
          <cell r="A202" t="str">
            <v>CE</v>
          </cell>
          <cell r="B202" t="str">
            <v>4-p</v>
          </cell>
          <cell r="C202" t="str">
            <v>flexi cabinet</v>
          </cell>
          <cell r="D202">
            <v>3</v>
          </cell>
          <cell r="E202" t="str">
            <v>FWL03CF6V1</v>
          </cell>
          <cell r="F202">
            <v>139</v>
          </cell>
          <cell r="G202">
            <v>55.386291019424114</v>
          </cell>
          <cell r="H202">
            <v>186</v>
          </cell>
          <cell r="I202">
            <v>10301.850129612885</v>
          </cell>
          <cell r="J202">
            <v>2603.1556779129332</v>
          </cell>
          <cell r="K202">
            <v>252.71739130434784</v>
          </cell>
          <cell r="L202">
            <v>13997.07898045229</v>
          </cell>
          <cell r="M202">
            <v>3695.2288508394054</v>
          </cell>
          <cell r="N202">
            <v>0.26400000000000001</v>
          </cell>
        </row>
        <row r="203">
          <cell r="A203" t="str">
            <v>CE</v>
          </cell>
          <cell r="B203" t="str">
            <v>4-p</v>
          </cell>
          <cell r="C203" t="str">
            <v>flexi cabinet</v>
          </cell>
          <cell r="D203">
            <v>4</v>
          </cell>
          <cell r="E203" t="str">
            <v>FWL04CF6V1</v>
          </cell>
          <cell r="F203">
            <v>155</v>
          </cell>
          <cell r="G203">
            <v>34.673180136135379</v>
          </cell>
          <cell r="H203">
            <v>209</v>
          </cell>
          <cell r="I203">
            <v>7246.6946484522941</v>
          </cell>
          <cell r="J203">
            <v>1872.3517273513105</v>
          </cell>
          <cell r="K203">
            <v>283.96739130434781</v>
          </cell>
          <cell r="L203">
            <v>9846.0525114840948</v>
          </cell>
          <cell r="M203">
            <v>2599.3578630318007</v>
          </cell>
          <cell r="N203">
            <v>0.26400000000000001</v>
          </cell>
        </row>
        <row r="204">
          <cell r="A204" t="str">
            <v>CE</v>
          </cell>
          <cell r="B204" t="str">
            <v>4-p</v>
          </cell>
          <cell r="C204" t="str">
            <v>flexi cabinet</v>
          </cell>
          <cell r="D204">
            <v>6</v>
          </cell>
          <cell r="E204" t="str">
            <v>FWL06CF6V1</v>
          </cell>
          <cell r="F204">
            <v>165</v>
          </cell>
          <cell r="G204">
            <v>43.923144722371177</v>
          </cell>
          <cell r="H204">
            <v>228</v>
          </cell>
          <cell r="I204">
            <v>10014.476996700629</v>
          </cell>
          <cell r="J204">
            <v>2767.1581175093843</v>
          </cell>
          <cell r="K204">
            <v>309.78260869565219</v>
          </cell>
          <cell r="L204">
            <v>13606.626354212811</v>
          </cell>
          <cell r="M204">
            <v>3592.1493575121826</v>
          </cell>
          <cell r="N204">
            <v>0.26400000000000001</v>
          </cell>
        </row>
        <row r="205">
          <cell r="A205" t="str">
            <v>CE</v>
          </cell>
          <cell r="B205" t="str">
            <v>4-p</v>
          </cell>
          <cell r="C205" t="str">
            <v>flexi cabinet</v>
          </cell>
          <cell r="D205">
            <v>8</v>
          </cell>
          <cell r="E205" t="str">
            <v>FWL08CF6V1</v>
          </cell>
          <cell r="F205">
            <v>222</v>
          </cell>
          <cell r="G205">
            <v>33.878704650201023</v>
          </cell>
          <cell r="H205">
            <v>303</v>
          </cell>
          <cell r="I205">
            <v>10265.247509010909</v>
          </cell>
          <cell r="J205">
            <v>2744.1750766662826</v>
          </cell>
          <cell r="K205">
            <v>411.68478260869568</v>
          </cell>
          <cell r="L205">
            <v>13947.347158982215</v>
          </cell>
          <cell r="M205">
            <v>3682.0996499713056</v>
          </cell>
          <cell r="N205">
            <v>0.26400000000000001</v>
          </cell>
        </row>
        <row r="206">
          <cell r="A206" t="str">
            <v>CE</v>
          </cell>
          <cell r="B206" t="str">
            <v>2-p</v>
          </cell>
          <cell r="C206" t="str">
            <v>vertical cabinet</v>
          </cell>
          <cell r="D206">
            <v>1</v>
          </cell>
          <cell r="E206" t="str">
            <v>FWV01C6V1</v>
          </cell>
          <cell r="F206">
            <v>90</v>
          </cell>
          <cell r="G206">
            <v>14.030003754372851</v>
          </cell>
          <cell r="H206">
            <v>121</v>
          </cell>
          <cell r="I206">
            <v>1697.6304542791149</v>
          </cell>
          <cell r="J206">
            <v>434.93011638555839</v>
          </cell>
          <cell r="K206">
            <v>164.40217391304347</v>
          </cell>
          <cell r="L206">
            <v>2306.5631172270582</v>
          </cell>
          <cell r="M206">
            <v>608.9326629479433</v>
          </cell>
          <cell r="N206">
            <v>0.26400000000000001</v>
          </cell>
        </row>
        <row r="207">
          <cell r="A207" t="str">
            <v>CE</v>
          </cell>
          <cell r="B207" t="str">
            <v>2-p</v>
          </cell>
          <cell r="C207" t="str">
            <v>vertical cabinet</v>
          </cell>
          <cell r="D207">
            <v>2</v>
          </cell>
          <cell r="E207" t="str">
            <v>FWV02C6V1</v>
          </cell>
          <cell r="F207">
            <v>105</v>
          </cell>
          <cell r="G207">
            <v>284.32232098147432</v>
          </cell>
          <cell r="H207">
            <v>134</v>
          </cell>
          <cell r="I207">
            <v>38099.191011517556</v>
          </cell>
          <cell r="J207">
            <v>8245.3473084627549</v>
          </cell>
          <cell r="K207">
            <v>182.06521739130434</v>
          </cell>
          <cell r="L207">
            <v>51765.205178692333</v>
          </cell>
          <cell r="M207">
            <v>13666.014167174775</v>
          </cell>
          <cell r="N207">
            <v>0.26400000000000001</v>
          </cell>
        </row>
        <row r="208">
          <cell r="A208" t="str">
            <v>CE</v>
          </cell>
          <cell r="B208" t="str">
            <v>2-p</v>
          </cell>
          <cell r="C208" t="str">
            <v>vertical cabinet</v>
          </cell>
          <cell r="D208">
            <v>3</v>
          </cell>
          <cell r="E208" t="str">
            <v>FWV03C6V1</v>
          </cell>
          <cell r="F208">
            <v>115</v>
          </cell>
          <cell r="G208">
            <v>279.45476865852856</v>
          </cell>
          <cell r="H208">
            <v>150</v>
          </cell>
          <cell r="I208">
            <v>41918.215298779287</v>
          </cell>
          <cell r="J208">
            <v>9780.9169030484991</v>
          </cell>
          <cell r="K208">
            <v>203.80434782608697</v>
          </cell>
          <cell r="L208">
            <v>56954.096873341419</v>
          </cell>
          <cell r="M208">
            <v>15035.881574562138</v>
          </cell>
          <cell r="N208">
            <v>0.26400000000000001</v>
          </cell>
        </row>
        <row r="209">
          <cell r="A209" t="str">
            <v>CE</v>
          </cell>
          <cell r="B209" t="str">
            <v>2-p</v>
          </cell>
          <cell r="C209" t="str">
            <v>vertical cabinet</v>
          </cell>
          <cell r="D209">
            <v>4</v>
          </cell>
          <cell r="E209" t="str">
            <v>FWV04C6V1</v>
          </cell>
          <cell r="F209">
            <v>127</v>
          </cell>
          <cell r="G209">
            <v>174.94555701881245</v>
          </cell>
          <cell r="H209">
            <v>169</v>
          </cell>
          <cell r="I209">
            <v>29565.799136179303</v>
          </cell>
          <cell r="J209">
            <v>7347.7133947901229</v>
          </cell>
          <cell r="K209">
            <v>229.61956521739131</v>
          </cell>
          <cell r="L209">
            <v>40170.922739374058</v>
          </cell>
          <cell r="M209">
            <v>10605.123603194752</v>
          </cell>
          <cell r="N209">
            <v>0.26400000000000001</v>
          </cell>
        </row>
        <row r="210">
          <cell r="A210" t="str">
            <v>CE</v>
          </cell>
          <cell r="B210" t="str">
            <v>2-p</v>
          </cell>
          <cell r="C210" t="str">
            <v>vertical cabinet</v>
          </cell>
          <cell r="D210">
            <v>6</v>
          </cell>
          <cell r="E210" t="str">
            <v>FWV06C6V1</v>
          </cell>
          <cell r="F210">
            <v>137</v>
          </cell>
          <cell r="G210">
            <v>221.61679399764461</v>
          </cell>
          <cell r="H210">
            <v>186</v>
          </cell>
          <cell r="I210">
            <v>41220.723683561897</v>
          </cell>
          <cell r="J210">
            <v>10859.222905884586</v>
          </cell>
          <cell r="K210">
            <v>252.71739130434784</v>
          </cell>
          <cell r="L210">
            <v>56006.418048317799</v>
          </cell>
          <cell r="M210">
            <v>14785.694364755902</v>
          </cell>
          <cell r="N210">
            <v>0.26400000000000001</v>
          </cell>
        </row>
        <row r="211">
          <cell r="A211" t="str">
            <v>CE</v>
          </cell>
          <cell r="B211" t="str">
            <v>2-p</v>
          </cell>
          <cell r="C211" t="str">
            <v>vertical cabinet</v>
          </cell>
          <cell r="D211">
            <v>8</v>
          </cell>
          <cell r="E211" t="str">
            <v>FWV08C6V1</v>
          </cell>
          <cell r="F211">
            <v>189</v>
          </cell>
          <cell r="G211">
            <v>170.9369845175631</v>
          </cell>
          <cell r="H211">
            <v>246</v>
          </cell>
          <cell r="I211">
            <v>42050.498191320527</v>
          </cell>
          <cell r="J211">
            <v>9743.4081175010961</v>
          </cell>
          <cell r="K211">
            <v>334.23913043478262</v>
          </cell>
          <cell r="L211">
            <v>57133.829064294194</v>
          </cell>
          <cell r="M211">
            <v>15083.330872973669</v>
          </cell>
          <cell r="N211">
            <v>0.26400000000000001</v>
          </cell>
        </row>
        <row r="212">
          <cell r="A212" t="str">
            <v>CE</v>
          </cell>
          <cell r="B212" t="str">
            <v>4-p</v>
          </cell>
          <cell r="C212" t="str">
            <v>vertical cabinet</v>
          </cell>
          <cell r="D212">
            <v>1</v>
          </cell>
          <cell r="E212" t="str">
            <v>FWV01CF6V1</v>
          </cell>
          <cell r="F212">
            <v>107</v>
          </cell>
          <cell r="G212">
            <v>7.5526099079529443</v>
          </cell>
          <cell r="H212">
            <v>145</v>
          </cell>
          <cell r="I212">
            <v>1095.128436653177</v>
          </cell>
          <cell r="J212">
            <v>286.99917650221187</v>
          </cell>
          <cell r="K212">
            <v>197.0108695652174</v>
          </cell>
          <cell r="L212">
            <v>1487.9462454526861</v>
          </cell>
          <cell r="M212">
            <v>392.81780879950924</v>
          </cell>
          <cell r="N212">
            <v>0.26400000000000001</v>
          </cell>
        </row>
        <row r="213">
          <cell r="A213" t="str">
            <v>CE</v>
          </cell>
          <cell r="B213" t="str">
            <v>4-p</v>
          </cell>
          <cell r="C213" t="str">
            <v>vertical cabinet</v>
          </cell>
          <cell r="D213">
            <v>2</v>
          </cell>
          <cell r="E213" t="str">
            <v>FWV02CF6V1</v>
          </cell>
          <cell r="F213">
            <v>122</v>
          </cell>
          <cell r="G213">
            <v>153.05595180810764</v>
          </cell>
          <cell r="H213">
            <v>159</v>
          </cell>
          <cell r="I213">
            <v>24335.896337489114</v>
          </cell>
          <cell r="J213">
            <v>5663.0702168999824</v>
          </cell>
          <cell r="K213">
            <v>216.03260869565219</v>
          </cell>
          <cell r="L213">
            <v>33065.076545501513</v>
          </cell>
          <cell r="M213">
            <v>8729.1802080124016</v>
          </cell>
          <cell r="N213">
            <v>0.26400000000000001</v>
          </cell>
        </row>
        <row r="214">
          <cell r="A214" t="str">
            <v>CE</v>
          </cell>
          <cell r="B214" t="str">
            <v>4-p</v>
          </cell>
          <cell r="C214" t="str">
            <v>vertical cabinet</v>
          </cell>
          <cell r="D214">
            <v>3</v>
          </cell>
          <cell r="E214" t="str">
            <v>FWV03CF6V1</v>
          </cell>
          <cell r="F214">
            <v>134</v>
          </cell>
          <cell r="G214">
            <v>150.43565857473618</v>
          </cell>
          <cell r="H214">
            <v>178</v>
          </cell>
          <cell r="I214">
            <v>26777.547226303039</v>
          </cell>
          <cell r="J214">
            <v>6619.1689772883919</v>
          </cell>
          <cell r="K214">
            <v>241.84782608695653</v>
          </cell>
          <cell r="L214">
            <v>36382.536992259564</v>
          </cell>
          <cell r="M214">
            <v>9604.9897659565268</v>
          </cell>
          <cell r="N214">
            <v>0.26400000000000001</v>
          </cell>
        </row>
        <row r="215">
          <cell r="A215" t="str">
            <v>CE</v>
          </cell>
          <cell r="B215" t="str">
            <v>4-p</v>
          </cell>
          <cell r="C215" t="str">
            <v>vertical cabinet</v>
          </cell>
          <cell r="D215">
            <v>4</v>
          </cell>
          <cell r="E215" t="str">
            <v>FWV04CF6V1</v>
          </cell>
          <cell r="F215">
            <v>150</v>
          </cell>
          <cell r="G215">
            <v>94.176421505290776</v>
          </cell>
          <cell r="H215">
            <v>200</v>
          </cell>
          <cell r="I215">
            <v>18835.284301058156</v>
          </cell>
          <cell r="J215">
            <v>4708.8210752645391</v>
          </cell>
          <cell r="K215">
            <v>271.73913043478262</v>
          </cell>
          <cell r="L215">
            <v>25591.418887307278</v>
          </cell>
          <cell r="M215">
            <v>6756.1345862491225</v>
          </cell>
          <cell r="N215">
            <v>0.26400000000000001</v>
          </cell>
        </row>
        <row r="216">
          <cell r="A216" t="str">
            <v>CE</v>
          </cell>
          <cell r="B216" t="str">
            <v>4-p</v>
          </cell>
          <cell r="C216" t="str">
            <v>vertical cabinet</v>
          </cell>
          <cell r="D216">
            <v>6</v>
          </cell>
          <cell r="E216" t="str">
            <v>FWV06CF6V1</v>
          </cell>
          <cell r="F216">
            <v>160</v>
          </cell>
          <cell r="G216">
            <v>119.30040956644038</v>
          </cell>
          <cell r="H216">
            <v>216</v>
          </cell>
          <cell r="I216">
            <v>25768.888466351123</v>
          </cell>
          <cell r="J216">
            <v>6680.822935720661</v>
          </cell>
          <cell r="K216">
            <v>293.47826086956525</v>
          </cell>
          <cell r="L216">
            <v>35012.07672058577</v>
          </cell>
          <cell r="M216">
            <v>9243.1882542346448</v>
          </cell>
          <cell r="N216">
            <v>0.26400000000000001</v>
          </cell>
        </row>
        <row r="217">
          <cell r="A217" t="str">
            <v>CE</v>
          </cell>
          <cell r="B217" t="str">
            <v>4-p</v>
          </cell>
          <cell r="C217" t="str">
            <v>vertical cabinet</v>
          </cell>
          <cell r="D217">
            <v>8</v>
          </cell>
          <cell r="E217" t="str">
            <v>FWV08CF6V1</v>
          </cell>
          <cell r="F217">
            <v>217</v>
          </cell>
          <cell r="G217">
            <v>92.01853296016138</v>
          </cell>
          <cell r="H217">
            <v>285</v>
          </cell>
          <cell r="I217">
            <v>26225.281893645992</v>
          </cell>
          <cell r="J217">
            <v>6257.2602412909737</v>
          </cell>
          <cell r="K217">
            <v>387.22826086956525</v>
          </cell>
          <cell r="L217">
            <v>35632.176485932061</v>
          </cell>
          <cell r="M217">
            <v>9406.8945922860657</v>
          </cell>
          <cell r="N217">
            <v>0.26400000000000001</v>
          </cell>
        </row>
        <row r="218">
          <cell r="A218" t="str">
            <v>HUN</v>
          </cell>
          <cell r="B218" t="str">
            <v>2-p</v>
          </cell>
          <cell r="C218" t="str">
            <v>flexi built in</v>
          </cell>
          <cell r="D218">
            <v>1</v>
          </cell>
          <cell r="E218" t="str">
            <v>FWM01C6V1</v>
          </cell>
          <cell r="F218">
            <v>75</v>
          </cell>
          <cell r="G218">
            <v>0</v>
          </cell>
          <cell r="H218">
            <v>97</v>
          </cell>
          <cell r="I218">
            <v>0</v>
          </cell>
          <cell r="J218">
            <v>0</v>
          </cell>
          <cell r="K218">
            <v>131.79347826086956</v>
          </cell>
          <cell r="L218">
            <v>0</v>
          </cell>
          <cell r="M218">
            <v>0</v>
          </cell>
          <cell r="N218">
            <v>0.26400000000000001</v>
          </cell>
        </row>
        <row r="219">
          <cell r="A219" t="str">
            <v>HUN</v>
          </cell>
          <cell r="B219" t="str">
            <v>2-p</v>
          </cell>
          <cell r="C219" t="str">
            <v>flexi built in</v>
          </cell>
          <cell r="D219">
            <v>2</v>
          </cell>
          <cell r="E219" t="str">
            <v>FWM02C6V1</v>
          </cell>
          <cell r="F219">
            <v>82</v>
          </cell>
          <cell r="G219">
            <v>0</v>
          </cell>
          <cell r="H219">
            <v>107</v>
          </cell>
          <cell r="I219">
            <v>0</v>
          </cell>
          <cell r="J219">
            <v>0</v>
          </cell>
          <cell r="K219">
            <v>145.38043478260869</v>
          </cell>
          <cell r="L219">
            <v>0</v>
          </cell>
          <cell r="M219">
            <v>0</v>
          </cell>
          <cell r="N219">
            <v>0.26400000000000001</v>
          </cell>
        </row>
        <row r="220">
          <cell r="A220" t="str">
            <v>HUN</v>
          </cell>
          <cell r="B220" t="str">
            <v>2-p</v>
          </cell>
          <cell r="C220" t="str">
            <v>flexi built in</v>
          </cell>
          <cell r="D220">
            <v>3</v>
          </cell>
          <cell r="E220" t="str">
            <v>FWM03C6V1</v>
          </cell>
          <cell r="F220">
            <v>90</v>
          </cell>
          <cell r="G220">
            <v>0</v>
          </cell>
          <cell r="H220">
            <v>120</v>
          </cell>
          <cell r="I220">
            <v>0</v>
          </cell>
          <cell r="J220">
            <v>0</v>
          </cell>
          <cell r="K220">
            <v>163.04347826086956</v>
          </cell>
          <cell r="L220">
            <v>0</v>
          </cell>
          <cell r="M220">
            <v>0</v>
          </cell>
          <cell r="N220">
            <v>0.26400000000000001</v>
          </cell>
        </row>
        <row r="221">
          <cell r="A221" t="str">
            <v>HUN</v>
          </cell>
          <cell r="B221" t="str">
            <v>2-p</v>
          </cell>
          <cell r="C221" t="str">
            <v>flexi built in</v>
          </cell>
          <cell r="D221">
            <v>4</v>
          </cell>
          <cell r="E221" t="str">
            <v>FWM04C6V1</v>
          </cell>
          <cell r="F221">
            <v>103</v>
          </cell>
          <cell r="G221">
            <v>0</v>
          </cell>
          <cell r="H221">
            <v>134</v>
          </cell>
          <cell r="I221">
            <v>0</v>
          </cell>
          <cell r="J221">
            <v>0</v>
          </cell>
          <cell r="K221">
            <v>182.06521739130434</v>
          </cell>
          <cell r="L221">
            <v>0</v>
          </cell>
          <cell r="M221">
            <v>0</v>
          </cell>
          <cell r="N221">
            <v>0.26400000000000001</v>
          </cell>
        </row>
        <row r="222">
          <cell r="A222" t="str">
            <v>HUN</v>
          </cell>
          <cell r="B222" t="str">
            <v>2-p</v>
          </cell>
          <cell r="C222" t="str">
            <v>flexi built in</v>
          </cell>
          <cell r="D222">
            <v>6</v>
          </cell>
          <cell r="E222" t="str">
            <v>FWM06C6V1</v>
          </cell>
          <cell r="F222">
            <v>110</v>
          </cell>
          <cell r="G222">
            <v>0</v>
          </cell>
          <cell r="H222">
            <v>148</v>
          </cell>
          <cell r="I222">
            <v>0</v>
          </cell>
          <cell r="J222">
            <v>0</v>
          </cell>
          <cell r="K222">
            <v>201.08695652173913</v>
          </cell>
          <cell r="L222">
            <v>0</v>
          </cell>
          <cell r="M222">
            <v>0</v>
          </cell>
          <cell r="N222">
            <v>0.26400000000000001</v>
          </cell>
        </row>
        <row r="223">
          <cell r="A223" t="str">
            <v>HUN</v>
          </cell>
          <cell r="B223" t="str">
            <v>2-p</v>
          </cell>
          <cell r="C223" t="str">
            <v>flexi built in</v>
          </cell>
          <cell r="D223">
            <v>8</v>
          </cell>
          <cell r="E223" t="str">
            <v>FWM08C6V1</v>
          </cell>
          <cell r="F223">
            <v>145</v>
          </cell>
          <cell r="G223">
            <v>0</v>
          </cell>
          <cell r="H223">
            <v>196</v>
          </cell>
          <cell r="I223">
            <v>0</v>
          </cell>
          <cell r="J223">
            <v>0</v>
          </cell>
          <cell r="K223">
            <v>266.30434782608694</v>
          </cell>
          <cell r="L223">
            <v>0</v>
          </cell>
          <cell r="M223">
            <v>0</v>
          </cell>
          <cell r="N223">
            <v>0.26400000000000001</v>
          </cell>
        </row>
        <row r="224">
          <cell r="A224" t="str">
            <v>HUN</v>
          </cell>
          <cell r="B224" t="str">
            <v>4-p</v>
          </cell>
          <cell r="C224" t="str">
            <v>flexi built in</v>
          </cell>
          <cell r="D224">
            <v>1</v>
          </cell>
          <cell r="E224" t="str">
            <v>FWM01CF6V1</v>
          </cell>
          <cell r="F224">
            <v>92</v>
          </cell>
          <cell r="G224">
            <v>0</v>
          </cell>
          <cell r="H224">
            <v>121</v>
          </cell>
          <cell r="I224">
            <v>0</v>
          </cell>
          <cell r="J224">
            <v>0</v>
          </cell>
          <cell r="K224">
            <v>164.40217391304347</v>
          </cell>
          <cell r="L224">
            <v>0</v>
          </cell>
          <cell r="M224">
            <v>0</v>
          </cell>
          <cell r="N224">
            <v>0.26400000000000001</v>
          </cell>
        </row>
        <row r="225">
          <cell r="A225" t="str">
            <v>HUN</v>
          </cell>
          <cell r="B225" t="str">
            <v>4-p</v>
          </cell>
          <cell r="C225" t="str">
            <v>flexi built in</v>
          </cell>
          <cell r="D225">
            <v>2</v>
          </cell>
          <cell r="E225" t="str">
            <v>FWM02CF6V1</v>
          </cell>
          <cell r="F225">
            <v>99</v>
          </cell>
          <cell r="G225">
            <v>0</v>
          </cell>
          <cell r="H225">
            <v>131</v>
          </cell>
          <cell r="I225">
            <v>0</v>
          </cell>
          <cell r="J225">
            <v>0</v>
          </cell>
          <cell r="K225">
            <v>177.98913043478262</v>
          </cell>
          <cell r="L225">
            <v>0</v>
          </cell>
          <cell r="M225">
            <v>0</v>
          </cell>
          <cell r="N225">
            <v>0.26400000000000001</v>
          </cell>
        </row>
        <row r="226">
          <cell r="A226" t="str">
            <v>HUN</v>
          </cell>
          <cell r="B226" t="str">
            <v>4-p</v>
          </cell>
          <cell r="C226" t="str">
            <v>flexi built in</v>
          </cell>
          <cell r="D226">
            <v>3</v>
          </cell>
          <cell r="E226" t="str">
            <v>FWM03CF6V1</v>
          </cell>
          <cell r="F226">
            <v>109</v>
          </cell>
          <cell r="G226">
            <v>0</v>
          </cell>
          <cell r="H226">
            <v>147</v>
          </cell>
          <cell r="I226">
            <v>0</v>
          </cell>
          <cell r="J226">
            <v>0</v>
          </cell>
          <cell r="K226">
            <v>199.72826086956522</v>
          </cell>
          <cell r="L226">
            <v>0</v>
          </cell>
          <cell r="M226">
            <v>0</v>
          </cell>
          <cell r="N226">
            <v>0.26400000000000001</v>
          </cell>
        </row>
        <row r="227">
          <cell r="A227" t="str">
            <v>HUN</v>
          </cell>
          <cell r="B227" t="str">
            <v>4-p</v>
          </cell>
          <cell r="C227" t="str">
            <v>flexi built in</v>
          </cell>
          <cell r="D227">
            <v>4</v>
          </cell>
          <cell r="E227" t="str">
            <v>FWM04CF6V1</v>
          </cell>
          <cell r="F227">
            <v>126</v>
          </cell>
          <cell r="G227">
            <v>0</v>
          </cell>
          <cell r="H227">
            <v>165</v>
          </cell>
          <cell r="I227">
            <v>0</v>
          </cell>
          <cell r="J227">
            <v>0</v>
          </cell>
          <cell r="K227">
            <v>224.18478260869566</v>
          </cell>
          <cell r="L227">
            <v>0</v>
          </cell>
          <cell r="M227">
            <v>0</v>
          </cell>
          <cell r="N227">
            <v>0.26400000000000001</v>
          </cell>
        </row>
        <row r="228">
          <cell r="A228" t="str">
            <v>HUN</v>
          </cell>
          <cell r="B228" t="str">
            <v>4-p</v>
          </cell>
          <cell r="C228" t="str">
            <v>flexi built in</v>
          </cell>
          <cell r="D228">
            <v>6</v>
          </cell>
          <cell r="E228" t="str">
            <v>FWM06CF6V1</v>
          </cell>
          <cell r="F228">
            <v>133</v>
          </cell>
          <cell r="G228">
            <v>0</v>
          </cell>
          <cell r="H228">
            <v>179</v>
          </cell>
          <cell r="I228">
            <v>0</v>
          </cell>
          <cell r="J228">
            <v>0</v>
          </cell>
          <cell r="K228">
            <v>243.20652173913044</v>
          </cell>
          <cell r="L228">
            <v>0</v>
          </cell>
          <cell r="M228">
            <v>0</v>
          </cell>
          <cell r="N228">
            <v>0.26400000000000001</v>
          </cell>
        </row>
        <row r="229">
          <cell r="A229" t="str">
            <v>HUN</v>
          </cell>
          <cell r="B229" t="str">
            <v>4-p</v>
          </cell>
          <cell r="C229" t="str">
            <v>flexi built in</v>
          </cell>
          <cell r="D229">
            <v>8</v>
          </cell>
          <cell r="E229" t="str">
            <v>FWM08CF6V1</v>
          </cell>
          <cell r="F229">
            <v>173</v>
          </cell>
          <cell r="G229">
            <v>0</v>
          </cell>
          <cell r="H229">
            <v>235</v>
          </cell>
          <cell r="I229">
            <v>0</v>
          </cell>
          <cell r="J229">
            <v>0</v>
          </cell>
          <cell r="K229">
            <v>319.29347826086956</v>
          </cell>
          <cell r="L229">
            <v>0</v>
          </cell>
          <cell r="M229">
            <v>0</v>
          </cell>
          <cell r="N229">
            <v>0.26400000000000001</v>
          </cell>
        </row>
        <row r="230">
          <cell r="A230" t="str">
            <v>HUN</v>
          </cell>
          <cell r="B230" t="str">
            <v>2-p</v>
          </cell>
          <cell r="C230" t="str">
            <v>flexi cabinet</v>
          </cell>
          <cell r="D230">
            <v>1</v>
          </cell>
          <cell r="E230" t="str">
            <v>FWL01C6V1</v>
          </cell>
          <cell r="F230">
            <v>95</v>
          </cell>
          <cell r="G230">
            <v>0</v>
          </cell>
          <cell r="H230">
            <v>126</v>
          </cell>
          <cell r="I230">
            <v>0</v>
          </cell>
          <cell r="J230">
            <v>0</v>
          </cell>
          <cell r="K230">
            <v>171.19565217391303</v>
          </cell>
          <cell r="L230">
            <v>0</v>
          </cell>
          <cell r="M230">
            <v>0</v>
          </cell>
          <cell r="N230">
            <v>0.26400000000000001</v>
          </cell>
        </row>
        <row r="231">
          <cell r="A231" t="str">
            <v>HUN</v>
          </cell>
          <cell r="B231" t="str">
            <v>2-p</v>
          </cell>
          <cell r="C231" t="str">
            <v>flexi cabinet</v>
          </cell>
          <cell r="D231">
            <v>2</v>
          </cell>
          <cell r="E231" t="str">
            <v>FWL02C6V1</v>
          </cell>
          <cell r="F231">
            <v>110</v>
          </cell>
          <cell r="G231">
            <v>0</v>
          </cell>
          <cell r="H231">
            <v>143</v>
          </cell>
          <cell r="I231">
            <v>0</v>
          </cell>
          <cell r="J231">
            <v>0</v>
          </cell>
          <cell r="K231">
            <v>194.29347826086956</v>
          </cell>
          <cell r="L231">
            <v>0</v>
          </cell>
          <cell r="M231">
            <v>0</v>
          </cell>
          <cell r="N231">
            <v>0.26400000000000001</v>
          </cell>
        </row>
        <row r="232">
          <cell r="A232" t="str">
            <v>HUN</v>
          </cell>
          <cell r="B232" t="str">
            <v>2-p</v>
          </cell>
          <cell r="C232" t="str">
            <v>flexi cabinet</v>
          </cell>
          <cell r="D232">
            <v>3</v>
          </cell>
          <cell r="E232" t="str">
            <v>FWL03C6V1</v>
          </cell>
          <cell r="F232">
            <v>120</v>
          </cell>
          <cell r="G232">
            <v>0</v>
          </cell>
          <cell r="H232">
            <v>159</v>
          </cell>
          <cell r="I232">
            <v>0</v>
          </cell>
          <cell r="J232">
            <v>0</v>
          </cell>
          <cell r="K232">
            <v>216.03260869565219</v>
          </cell>
          <cell r="L232">
            <v>0</v>
          </cell>
          <cell r="M232">
            <v>0</v>
          </cell>
          <cell r="N232">
            <v>0.26400000000000001</v>
          </cell>
        </row>
        <row r="233">
          <cell r="A233" t="str">
            <v>HUN</v>
          </cell>
          <cell r="B233" t="str">
            <v>2-p</v>
          </cell>
          <cell r="C233" t="str">
            <v>flexi cabinet</v>
          </cell>
          <cell r="D233">
            <v>4</v>
          </cell>
          <cell r="E233" t="str">
            <v>FWL04C6V1</v>
          </cell>
          <cell r="F233">
            <v>132</v>
          </cell>
          <cell r="G233">
            <v>0</v>
          </cell>
          <cell r="H233">
            <v>179</v>
          </cell>
          <cell r="I233">
            <v>0</v>
          </cell>
          <cell r="J233">
            <v>0</v>
          </cell>
          <cell r="K233">
            <v>243.20652173913044</v>
          </cell>
          <cell r="L233">
            <v>0</v>
          </cell>
          <cell r="M233">
            <v>0</v>
          </cell>
          <cell r="N233">
            <v>0.26400000000000001</v>
          </cell>
        </row>
        <row r="234">
          <cell r="A234" t="str">
            <v>HUN</v>
          </cell>
          <cell r="B234" t="str">
            <v>2-p</v>
          </cell>
          <cell r="C234" t="str">
            <v>flexi cabinet</v>
          </cell>
          <cell r="D234">
            <v>6</v>
          </cell>
          <cell r="E234" t="str">
            <v>FWL06C6V1</v>
          </cell>
          <cell r="F234">
            <v>142</v>
          </cell>
          <cell r="G234">
            <v>0</v>
          </cell>
          <cell r="H234">
            <v>198</v>
          </cell>
          <cell r="I234">
            <v>0</v>
          </cell>
          <cell r="J234">
            <v>0</v>
          </cell>
          <cell r="K234">
            <v>269.02173913043481</v>
          </cell>
          <cell r="L234">
            <v>0</v>
          </cell>
          <cell r="M234">
            <v>0</v>
          </cell>
          <cell r="N234">
            <v>0.26400000000000001</v>
          </cell>
        </row>
        <row r="235">
          <cell r="A235" t="str">
            <v>HUN</v>
          </cell>
          <cell r="B235" t="str">
            <v>2-p</v>
          </cell>
          <cell r="C235" t="str">
            <v>flexi cabinet</v>
          </cell>
          <cell r="D235">
            <v>8</v>
          </cell>
          <cell r="E235" t="str">
            <v>FWL08C6V1</v>
          </cell>
          <cell r="F235">
            <v>194</v>
          </cell>
          <cell r="G235">
            <v>0</v>
          </cell>
          <cell r="H235">
            <v>264</v>
          </cell>
          <cell r="I235">
            <v>0</v>
          </cell>
          <cell r="J235">
            <v>0</v>
          </cell>
          <cell r="K235">
            <v>358.69565217391306</v>
          </cell>
          <cell r="L235">
            <v>0</v>
          </cell>
          <cell r="M235">
            <v>0</v>
          </cell>
          <cell r="N235">
            <v>0.26400000000000001</v>
          </cell>
        </row>
        <row r="236">
          <cell r="A236" t="str">
            <v>HUN</v>
          </cell>
          <cell r="B236" t="str">
            <v>4-p</v>
          </cell>
          <cell r="C236" t="str">
            <v>flexi cabinet</v>
          </cell>
          <cell r="D236">
            <v>1</v>
          </cell>
          <cell r="E236" t="str">
            <v>FWL01CF6V1</v>
          </cell>
          <cell r="F236">
            <v>112</v>
          </cell>
          <cell r="G236">
            <v>0</v>
          </cell>
          <cell r="H236">
            <v>150</v>
          </cell>
          <cell r="I236">
            <v>0</v>
          </cell>
          <cell r="J236">
            <v>0</v>
          </cell>
          <cell r="K236">
            <v>203.80434782608697</v>
          </cell>
          <cell r="L236">
            <v>0</v>
          </cell>
          <cell r="M236">
            <v>0</v>
          </cell>
          <cell r="N236">
            <v>0.26400000000000001</v>
          </cell>
        </row>
        <row r="237">
          <cell r="A237" t="str">
            <v>HUN</v>
          </cell>
          <cell r="B237" t="str">
            <v>4-p</v>
          </cell>
          <cell r="C237" t="str">
            <v>flexi cabinet</v>
          </cell>
          <cell r="D237">
            <v>2</v>
          </cell>
          <cell r="E237" t="str">
            <v>FWL02CF6V1</v>
          </cell>
          <cell r="F237">
            <v>127</v>
          </cell>
          <cell r="G237">
            <v>0</v>
          </cell>
          <cell r="H237">
            <v>167</v>
          </cell>
          <cell r="I237">
            <v>0</v>
          </cell>
          <cell r="J237">
            <v>0</v>
          </cell>
          <cell r="K237">
            <v>226.90217391304347</v>
          </cell>
          <cell r="L237">
            <v>0</v>
          </cell>
          <cell r="M237">
            <v>0</v>
          </cell>
          <cell r="N237">
            <v>0.26400000000000001</v>
          </cell>
        </row>
        <row r="238">
          <cell r="A238" t="str">
            <v>HUN</v>
          </cell>
          <cell r="B238" t="str">
            <v>4-p</v>
          </cell>
          <cell r="C238" t="str">
            <v>flexi cabinet</v>
          </cell>
          <cell r="D238">
            <v>3</v>
          </cell>
          <cell r="E238" t="str">
            <v>FWL03CF6V1</v>
          </cell>
          <cell r="F238">
            <v>139</v>
          </cell>
          <cell r="G238">
            <v>0</v>
          </cell>
          <cell r="H238">
            <v>186</v>
          </cell>
          <cell r="I238">
            <v>0</v>
          </cell>
          <cell r="J238">
            <v>0</v>
          </cell>
          <cell r="K238">
            <v>252.71739130434784</v>
          </cell>
          <cell r="L238">
            <v>0</v>
          </cell>
          <cell r="M238">
            <v>0</v>
          </cell>
          <cell r="N238">
            <v>0.26400000000000001</v>
          </cell>
        </row>
        <row r="239">
          <cell r="A239" t="str">
            <v>HUN</v>
          </cell>
          <cell r="B239" t="str">
            <v>4-p</v>
          </cell>
          <cell r="C239" t="str">
            <v>flexi cabinet</v>
          </cell>
          <cell r="D239">
            <v>4</v>
          </cell>
          <cell r="E239" t="str">
            <v>FWL04CF6V1</v>
          </cell>
          <cell r="F239">
            <v>155</v>
          </cell>
          <cell r="G239">
            <v>0</v>
          </cell>
          <cell r="H239">
            <v>209</v>
          </cell>
          <cell r="I239">
            <v>0</v>
          </cell>
          <cell r="J239">
            <v>0</v>
          </cell>
          <cell r="K239">
            <v>283.96739130434781</v>
          </cell>
          <cell r="L239">
            <v>0</v>
          </cell>
          <cell r="M239">
            <v>0</v>
          </cell>
          <cell r="N239">
            <v>0.26400000000000001</v>
          </cell>
        </row>
        <row r="240">
          <cell r="A240" t="str">
            <v>HUN</v>
          </cell>
          <cell r="B240" t="str">
            <v>4-p</v>
          </cell>
          <cell r="C240" t="str">
            <v>flexi cabinet</v>
          </cell>
          <cell r="D240">
            <v>6</v>
          </cell>
          <cell r="E240" t="str">
            <v>FWL06CF6V1</v>
          </cell>
          <cell r="F240">
            <v>165</v>
          </cell>
          <cell r="G240">
            <v>0</v>
          </cell>
          <cell r="H240">
            <v>228</v>
          </cell>
          <cell r="I240">
            <v>0</v>
          </cell>
          <cell r="J240">
            <v>0</v>
          </cell>
          <cell r="K240">
            <v>309.78260869565219</v>
          </cell>
          <cell r="L240">
            <v>0</v>
          </cell>
          <cell r="M240">
            <v>0</v>
          </cell>
          <cell r="N240">
            <v>0.26400000000000001</v>
          </cell>
        </row>
        <row r="241">
          <cell r="A241" t="str">
            <v>HUN</v>
          </cell>
          <cell r="B241" t="str">
            <v>4-p</v>
          </cell>
          <cell r="C241" t="str">
            <v>flexi cabinet</v>
          </cell>
          <cell r="D241">
            <v>8</v>
          </cell>
          <cell r="E241" t="str">
            <v>FWL08CF6V1</v>
          </cell>
          <cell r="F241">
            <v>222</v>
          </cell>
          <cell r="G241">
            <v>0</v>
          </cell>
          <cell r="H241">
            <v>303</v>
          </cell>
          <cell r="I241">
            <v>0</v>
          </cell>
          <cell r="J241">
            <v>0</v>
          </cell>
          <cell r="K241">
            <v>411.68478260869568</v>
          </cell>
          <cell r="L241">
            <v>0</v>
          </cell>
          <cell r="M241">
            <v>0</v>
          </cell>
          <cell r="N241">
            <v>0.26400000000000001</v>
          </cell>
        </row>
        <row r="242">
          <cell r="A242" t="str">
            <v>HUN</v>
          </cell>
          <cell r="B242" t="str">
            <v>2-p</v>
          </cell>
          <cell r="C242" t="str">
            <v>vertical cabinet</v>
          </cell>
          <cell r="D242">
            <v>1</v>
          </cell>
          <cell r="E242" t="str">
            <v>FWV01C6V1</v>
          </cell>
          <cell r="F242">
            <v>90</v>
          </cell>
          <cell r="G242">
            <v>0</v>
          </cell>
          <cell r="H242">
            <v>121</v>
          </cell>
          <cell r="I242">
            <v>0</v>
          </cell>
          <cell r="J242">
            <v>0</v>
          </cell>
          <cell r="K242">
            <v>164.40217391304347</v>
          </cell>
          <cell r="L242">
            <v>0</v>
          </cell>
          <cell r="M242">
            <v>0</v>
          </cell>
          <cell r="N242">
            <v>0.26400000000000001</v>
          </cell>
        </row>
        <row r="243">
          <cell r="A243" t="str">
            <v>HUN</v>
          </cell>
          <cell r="B243" t="str">
            <v>2-p</v>
          </cell>
          <cell r="C243" t="str">
            <v>vertical cabinet</v>
          </cell>
          <cell r="D243">
            <v>2</v>
          </cell>
          <cell r="E243" t="str">
            <v>FWV02C6V1</v>
          </cell>
          <cell r="F243">
            <v>105</v>
          </cell>
          <cell r="G243">
            <v>0</v>
          </cell>
          <cell r="H243">
            <v>134</v>
          </cell>
          <cell r="I243">
            <v>0</v>
          </cell>
          <cell r="J243">
            <v>0</v>
          </cell>
          <cell r="K243">
            <v>182.06521739130434</v>
          </cell>
          <cell r="L243">
            <v>0</v>
          </cell>
          <cell r="M243">
            <v>0</v>
          </cell>
          <cell r="N243">
            <v>0.26400000000000001</v>
          </cell>
        </row>
        <row r="244">
          <cell r="A244" t="str">
            <v>HUN</v>
          </cell>
          <cell r="B244" t="str">
            <v>2-p</v>
          </cell>
          <cell r="C244" t="str">
            <v>vertical cabinet</v>
          </cell>
          <cell r="D244">
            <v>3</v>
          </cell>
          <cell r="E244" t="str">
            <v>FWV03C6V1</v>
          </cell>
          <cell r="F244">
            <v>115</v>
          </cell>
          <cell r="G244">
            <v>0</v>
          </cell>
          <cell r="H244">
            <v>150</v>
          </cell>
          <cell r="I244">
            <v>0</v>
          </cell>
          <cell r="J244">
            <v>0</v>
          </cell>
          <cell r="K244">
            <v>203.80434782608697</v>
          </cell>
          <cell r="L244">
            <v>0</v>
          </cell>
          <cell r="M244">
            <v>0</v>
          </cell>
          <cell r="N244">
            <v>0.26400000000000001</v>
          </cell>
        </row>
        <row r="245">
          <cell r="A245" t="str">
            <v>HUN</v>
          </cell>
          <cell r="B245" t="str">
            <v>2-p</v>
          </cell>
          <cell r="C245" t="str">
            <v>vertical cabinet</v>
          </cell>
          <cell r="D245">
            <v>4</v>
          </cell>
          <cell r="E245" t="str">
            <v>FWV04C6V1</v>
          </cell>
          <cell r="F245">
            <v>127</v>
          </cell>
          <cell r="G245">
            <v>0</v>
          </cell>
          <cell r="H245">
            <v>169</v>
          </cell>
          <cell r="I245">
            <v>0</v>
          </cell>
          <cell r="J245">
            <v>0</v>
          </cell>
          <cell r="K245">
            <v>229.61956521739131</v>
          </cell>
          <cell r="L245">
            <v>0</v>
          </cell>
          <cell r="M245">
            <v>0</v>
          </cell>
          <cell r="N245">
            <v>0.26400000000000001</v>
          </cell>
        </row>
        <row r="246">
          <cell r="A246" t="str">
            <v>HUN</v>
          </cell>
          <cell r="B246" t="str">
            <v>2-p</v>
          </cell>
          <cell r="C246" t="str">
            <v>vertical cabinet</v>
          </cell>
          <cell r="D246">
            <v>6</v>
          </cell>
          <cell r="E246" t="str">
            <v>FWV06C6V1</v>
          </cell>
          <cell r="F246">
            <v>137</v>
          </cell>
          <cell r="G246">
            <v>0</v>
          </cell>
          <cell r="H246">
            <v>186</v>
          </cell>
          <cell r="I246">
            <v>0</v>
          </cell>
          <cell r="J246">
            <v>0</v>
          </cell>
          <cell r="K246">
            <v>252.71739130434784</v>
          </cell>
          <cell r="L246">
            <v>0</v>
          </cell>
          <cell r="M246">
            <v>0</v>
          </cell>
          <cell r="N246">
            <v>0.26400000000000001</v>
          </cell>
        </row>
        <row r="247">
          <cell r="A247" t="str">
            <v>HUN</v>
          </cell>
          <cell r="B247" t="str">
            <v>2-p</v>
          </cell>
          <cell r="C247" t="str">
            <v>vertical cabinet</v>
          </cell>
          <cell r="D247">
            <v>8</v>
          </cell>
          <cell r="E247" t="str">
            <v>FWV08C6V1</v>
          </cell>
          <cell r="F247">
            <v>189</v>
          </cell>
          <cell r="G247">
            <v>0</v>
          </cell>
          <cell r="H247">
            <v>246</v>
          </cell>
          <cell r="I247">
            <v>0</v>
          </cell>
          <cell r="J247">
            <v>0</v>
          </cell>
          <cell r="K247">
            <v>334.23913043478262</v>
          </cell>
          <cell r="L247">
            <v>0</v>
          </cell>
          <cell r="M247">
            <v>0</v>
          </cell>
          <cell r="N247">
            <v>0.26400000000000001</v>
          </cell>
        </row>
        <row r="248">
          <cell r="A248" t="str">
            <v>HUN</v>
          </cell>
          <cell r="B248" t="str">
            <v>4-p</v>
          </cell>
          <cell r="C248" t="str">
            <v>vertical cabinet</v>
          </cell>
          <cell r="D248">
            <v>1</v>
          </cell>
          <cell r="E248" t="str">
            <v>FWV01CF6V1</v>
          </cell>
          <cell r="F248">
            <v>107</v>
          </cell>
          <cell r="G248">
            <v>0</v>
          </cell>
          <cell r="H248">
            <v>145</v>
          </cell>
          <cell r="I248">
            <v>0</v>
          </cell>
          <cell r="J248">
            <v>0</v>
          </cell>
          <cell r="K248">
            <v>197.0108695652174</v>
          </cell>
          <cell r="L248">
            <v>0</v>
          </cell>
          <cell r="M248">
            <v>0</v>
          </cell>
          <cell r="N248">
            <v>0.26400000000000001</v>
          </cell>
        </row>
        <row r="249">
          <cell r="A249" t="str">
            <v>HUN</v>
          </cell>
          <cell r="B249" t="str">
            <v>4-p</v>
          </cell>
          <cell r="C249" t="str">
            <v>vertical cabinet</v>
          </cell>
          <cell r="D249">
            <v>2</v>
          </cell>
          <cell r="E249" t="str">
            <v>FWV02CF6V1</v>
          </cell>
          <cell r="F249">
            <v>122</v>
          </cell>
          <cell r="G249">
            <v>0</v>
          </cell>
          <cell r="H249">
            <v>159</v>
          </cell>
          <cell r="I249">
            <v>0</v>
          </cell>
          <cell r="J249">
            <v>0</v>
          </cell>
          <cell r="K249">
            <v>216.03260869565219</v>
          </cell>
          <cell r="L249">
            <v>0</v>
          </cell>
          <cell r="M249">
            <v>0</v>
          </cell>
          <cell r="N249">
            <v>0.26400000000000001</v>
          </cell>
        </row>
        <row r="250">
          <cell r="A250" t="str">
            <v>HUN</v>
          </cell>
          <cell r="B250" t="str">
            <v>4-p</v>
          </cell>
          <cell r="C250" t="str">
            <v>vertical cabinet</v>
          </cell>
          <cell r="D250">
            <v>3</v>
          </cell>
          <cell r="E250" t="str">
            <v>FWV03CF6V1</v>
          </cell>
          <cell r="F250">
            <v>134</v>
          </cell>
          <cell r="G250">
            <v>0</v>
          </cell>
          <cell r="H250">
            <v>178</v>
          </cell>
          <cell r="I250">
            <v>0</v>
          </cell>
          <cell r="J250">
            <v>0</v>
          </cell>
          <cell r="K250">
            <v>241.84782608695653</v>
          </cell>
          <cell r="L250">
            <v>0</v>
          </cell>
          <cell r="M250">
            <v>0</v>
          </cell>
          <cell r="N250">
            <v>0.26400000000000001</v>
          </cell>
        </row>
        <row r="251">
          <cell r="A251" t="str">
            <v>HUN</v>
          </cell>
          <cell r="B251" t="str">
            <v>4-p</v>
          </cell>
          <cell r="C251" t="str">
            <v>vertical cabinet</v>
          </cell>
          <cell r="D251">
            <v>4</v>
          </cell>
          <cell r="E251" t="str">
            <v>FWV04CF6V1</v>
          </cell>
          <cell r="F251">
            <v>150</v>
          </cell>
          <cell r="G251">
            <v>0</v>
          </cell>
          <cell r="H251">
            <v>200</v>
          </cell>
          <cell r="I251">
            <v>0</v>
          </cell>
          <cell r="J251">
            <v>0</v>
          </cell>
          <cell r="K251">
            <v>271.73913043478262</v>
          </cell>
          <cell r="L251">
            <v>0</v>
          </cell>
          <cell r="M251">
            <v>0</v>
          </cell>
          <cell r="N251">
            <v>0.26400000000000001</v>
          </cell>
        </row>
        <row r="252">
          <cell r="A252" t="str">
            <v>HUN</v>
          </cell>
          <cell r="B252" t="str">
            <v>4-p</v>
          </cell>
          <cell r="C252" t="str">
            <v>vertical cabinet</v>
          </cell>
          <cell r="D252">
            <v>6</v>
          </cell>
          <cell r="E252" t="str">
            <v>FWV06CF6V1</v>
          </cell>
          <cell r="F252">
            <v>160</v>
          </cell>
          <cell r="G252">
            <v>0</v>
          </cell>
          <cell r="H252">
            <v>216</v>
          </cell>
          <cell r="I252">
            <v>0</v>
          </cell>
          <cell r="J252">
            <v>0</v>
          </cell>
          <cell r="K252">
            <v>293.47826086956525</v>
          </cell>
          <cell r="L252">
            <v>0</v>
          </cell>
          <cell r="M252">
            <v>0</v>
          </cell>
          <cell r="N252">
            <v>0.26400000000000001</v>
          </cell>
        </row>
        <row r="253">
          <cell r="A253" t="str">
            <v>HUN</v>
          </cell>
          <cell r="B253" t="str">
            <v>4-p</v>
          </cell>
          <cell r="C253" t="str">
            <v>vertical cabinet</v>
          </cell>
          <cell r="D253">
            <v>8</v>
          </cell>
          <cell r="E253" t="str">
            <v>FWV08CF6V1</v>
          </cell>
          <cell r="F253">
            <v>217</v>
          </cell>
          <cell r="G253">
            <v>0</v>
          </cell>
          <cell r="H253">
            <v>285</v>
          </cell>
          <cell r="I253">
            <v>0</v>
          </cell>
          <cell r="J253">
            <v>0</v>
          </cell>
          <cell r="K253">
            <v>387.22826086956525</v>
          </cell>
          <cell r="L253">
            <v>0</v>
          </cell>
          <cell r="M253">
            <v>0</v>
          </cell>
          <cell r="N253">
            <v>0.26400000000000001</v>
          </cell>
        </row>
        <row r="254">
          <cell r="A254" t="str">
            <v>ITA</v>
          </cell>
          <cell r="B254" t="str">
            <v>2-p</v>
          </cell>
          <cell r="C254" t="str">
            <v>flexi built in</v>
          </cell>
          <cell r="D254">
            <v>1</v>
          </cell>
          <cell r="E254" t="str">
            <v>FWM01C6V1</v>
          </cell>
          <cell r="F254">
            <v>75</v>
          </cell>
          <cell r="G254">
            <v>22.682063444051803</v>
          </cell>
          <cell r="H254">
            <v>84</v>
          </cell>
          <cell r="I254">
            <v>1905.2933293003514</v>
          </cell>
          <cell r="J254">
            <v>204.13857099646623</v>
          </cell>
          <cell r="K254">
            <v>106.46387832699621</v>
          </cell>
          <cell r="L254">
            <v>2414.8204427127398</v>
          </cell>
          <cell r="M254">
            <v>509.5271134123883</v>
          </cell>
          <cell r="N254">
            <v>0.21100000000000002</v>
          </cell>
        </row>
        <row r="255">
          <cell r="A255" t="str">
            <v>ITA</v>
          </cell>
          <cell r="B255" t="str">
            <v>2-p</v>
          </cell>
          <cell r="C255" t="str">
            <v>flexi built in</v>
          </cell>
          <cell r="D255">
            <v>2</v>
          </cell>
          <cell r="E255" t="str">
            <v>FWM02C6V1</v>
          </cell>
          <cell r="F255">
            <v>82</v>
          </cell>
          <cell r="G255">
            <v>295.29478823388195</v>
          </cell>
          <cell r="H255">
            <v>92</v>
          </cell>
          <cell r="I255">
            <v>27167.120517517138</v>
          </cell>
          <cell r="J255">
            <v>2952.9478823388195</v>
          </cell>
          <cell r="K255">
            <v>116.60329531051966</v>
          </cell>
          <cell r="L255">
            <v>34432.3453960927</v>
          </cell>
          <cell r="M255">
            <v>7265.2248785755628</v>
          </cell>
          <cell r="N255">
            <v>0.21100000000000002</v>
          </cell>
        </row>
        <row r="256">
          <cell r="A256" t="str">
            <v>ITA</v>
          </cell>
          <cell r="B256" t="str">
            <v>2-p</v>
          </cell>
          <cell r="C256" t="str">
            <v>flexi built in</v>
          </cell>
          <cell r="D256">
            <v>3</v>
          </cell>
          <cell r="E256" t="str">
            <v>FWM03C6V1</v>
          </cell>
          <cell r="F256">
            <v>90</v>
          </cell>
          <cell r="G256">
            <v>403.5695439196387</v>
          </cell>
          <cell r="H256">
            <v>104</v>
          </cell>
          <cell r="I256">
            <v>41971.232567642423</v>
          </cell>
          <cell r="J256">
            <v>5649.9736148749416</v>
          </cell>
          <cell r="K256">
            <v>131.81242078580482</v>
          </cell>
          <cell r="L256">
            <v>53195.478539470758</v>
          </cell>
          <cell r="M256">
            <v>11224.24597182833</v>
          </cell>
          <cell r="N256">
            <v>0.21100000000000002</v>
          </cell>
        </row>
        <row r="257">
          <cell r="A257" t="str">
            <v>ITA</v>
          </cell>
          <cell r="B257" t="str">
            <v>2-p</v>
          </cell>
          <cell r="C257" t="str">
            <v>flexi built in</v>
          </cell>
          <cell r="D257">
            <v>4</v>
          </cell>
          <cell r="E257" t="str">
            <v>FWM04C6V1</v>
          </cell>
          <cell r="F257">
            <v>103</v>
          </cell>
          <cell r="G257">
            <v>299.57442284596721</v>
          </cell>
          <cell r="H257">
            <v>118</v>
          </cell>
          <cell r="I257">
            <v>35349.781895824133</v>
          </cell>
          <cell r="J257">
            <v>4493.6163426895082</v>
          </cell>
          <cell r="K257">
            <v>149.55640050697087</v>
          </cell>
          <cell r="L257">
            <v>44803.272364796117</v>
          </cell>
          <cell r="M257">
            <v>9453.490468971986</v>
          </cell>
          <cell r="N257">
            <v>0.21100000000000002</v>
          </cell>
        </row>
        <row r="258">
          <cell r="A258" t="str">
            <v>ITA</v>
          </cell>
          <cell r="B258" t="str">
            <v>2-p</v>
          </cell>
          <cell r="C258" t="str">
            <v>flexi built in</v>
          </cell>
          <cell r="D258">
            <v>6</v>
          </cell>
          <cell r="E258" t="str">
            <v>FWM06C6V1</v>
          </cell>
          <cell r="F258">
            <v>110</v>
          </cell>
          <cell r="G258">
            <v>210.98598637580261</v>
          </cell>
          <cell r="H258">
            <v>128</v>
          </cell>
          <cell r="I258">
            <v>27006.206256102734</v>
          </cell>
          <cell r="J258">
            <v>3797.7477547644471</v>
          </cell>
          <cell r="K258">
            <v>162.23067173637517</v>
          </cell>
          <cell r="L258">
            <v>34228.398296708161</v>
          </cell>
          <cell r="M258">
            <v>7222.1920406054232</v>
          </cell>
          <cell r="N258">
            <v>0.21100000000000002</v>
          </cell>
        </row>
        <row r="259">
          <cell r="A259" t="str">
            <v>ITA</v>
          </cell>
          <cell r="B259" t="str">
            <v>2-p</v>
          </cell>
          <cell r="C259" t="str">
            <v>flexi built in</v>
          </cell>
          <cell r="D259">
            <v>8</v>
          </cell>
          <cell r="E259" t="str">
            <v>FWM08C6V1</v>
          </cell>
          <cell r="F259">
            <v>145</v>
          </cell>
          <cell r="G259">
            <v>67.618226870946899</v>
          </cell>
          <cell r="H259">
            <v>170</v>
          </cell>
          <cell r="I259">
            <v>11495.098568060972</v>
          </cell>
          <cell r="J259">
            <v>1690.4556717736725</v>
          </cell>
          <cell r="K259">
            <v>215.46261089987328</v>
          </cell>
          <cell r="L259">
            <v>14569.199706034187</v>
          </cell>
          <cell r="M259">
            <v>3074.1011379732149</v>
          </cell>
          <cell r="N259">
            <v>0.21100000000000002</v>
          </cell>
        </row>
        <row r="260">
          <cell r="A260" t="str">
            <v>ITA</v>
          </cell>
          <cell r="B260" t="str">
            <v>4-p</v>
          </cell>
          <cell r="C260" t="str">
            <v>flexi built in</v>
          </cell>
          <cell r="D260">
            <v>1</v>
          </cell>
          <cell r="E260" t="str">
            <v>FWM01CF6V1</v>
          </cell>
          <cell r="F260">
            <v>92</v>
          </cell>
          <cell r="G260">
            <v>1.6167508534544262</v>
          </cell>
          <cell r="H260">
            <v>108</v>
          </cell>
          <cell r="I260">
            <v>174.60909217307801</v>
          </cell>
          <cell r="J260">
            <v>25.868013655270818</v>
          </cell>
          <cell r="K260">
            <v>136.88212927756655</v>
          </cell>
          <cell r="L260">
            <v>221.30429933216482</v>
          </cell>
          <cell r="M260">
            <v>46.695207159086785</v>
          </cell>
          <cell r="N260">
            <v>0.21100000000000002</v>
          </cell>
        </row>
        <row r="261">
          <cell r="A261" t="str">
            <v>ITA</v>
          </cell>
          <cell r="B261" t="str">
            <v>4-p</v>
          </cell>
          <cell r="C261" t="str">
            <v>flexi built in</v>
          </cell>
          <cell r="D261">
            <v>2</v>
          </cell>
          <cell r="E261" t="str">
            <v>FWM02CF6V1</v>
          </cell>
          <cell r="F261">
            <v>99</v>
          </cell>
          <cell r="G261">
            <v>21.048265827991585</v>
          </cell>
          <cell r="H261">
            <v>113</v>
          </cell>
          <cell r="I261">
            <v>2378.4540385630489</v>
          </cell>
          <cell r="J261">
            <v>294.67572159188217</v>
          </cell>
          <cell r="K261">
            <v>143.21926489226871</v>
          </cell>
          <cell r="L261">
            <v>3014.5171591420144</v>
          </cell>
          <cell r="M261">
            <v>636.06312057896537</v>
          </cell>
          <cell r="N261">
            <v>0.21100000000000002</v>
          </cell>
        </row>
        <row r="262">
          <cell r="A262" t="str">
            <v>ITA</v>
          </cell>
          <cell r="B262" t="str">
            <v>4-p</v>
          </cell>
          <cell r="C262" t="str">
            <v>flexi built in</v>
          </cell>
          <cell r="D262">
            <v>3</v>
          </cell>
          <cell r="E262" t="str">
            <v>FWM03CF6V1</v>
          </cell>
          <cell r="F262">
            <v>109</v>
          </cell>
          <cell r="G262">
            <v>28.765963298255166</v>
          </cell>
          <cell r="H262">
            <v>128</v>
          </cell>
          <cell r="I262">
            <v>3682.0433021766612</v>
          </cell>
          <cell r="J262">
            <v>546.55330266684814</v>
          </cell>
          <cell r="K262">
            <v>162.23067173637517</v>
          </cell>
          <cell r="L262">
            <v>4666.7215490198496</v>
          </cell>
          <cell r="M262">
            <v>984.67824684318862</v>
          </cell>
          <cell r="N262">
            <v>0.21100000000000002</v>
          </cell>
        </row>
        <row r="263">
          <cell r="A263" t="str">
            <v>ITA</v>
          </cell>
          <cell r="B263" t="str">
            <v>4-p</v>
          </cell>
          <cell r="C263" t="str">
            <v>flexi built in</v>
          </cell>
          <cell r="D263">
            <v>4</v>
          </cell>
          <cell r="E263" t="str">
            <v>FWM04CF6V1</v>
          </cell>
          <cell r="F263">
            <v>126</v>
          </cell>
          <cell r="G263">
            <v>21.353313158832044</v>
          </cell>
          <cell r="H263">
            <v>144</v>
          </cell>
          <cell r="I263">
            <v>3074.8770948718143</v>
          </cell>
          <cell r="J263">
            <v>384.35963685897678</v>
          </cell>
          <cell r="K263">
            <v>182.50950570342206</v>
          </cell>
          <cell r="L263">
            <v>3897.1826297488146</v>
          </cell>
          <cell r="M263">
            <v>822.30553487700001</v>
          </cell>
          <cell r="N263">
            <v>0.21100000000000002</v>
          </cell>
        </row>
        <row r="264">
          <cell r="A264" t="str">
            <v>ITA</v>
          </cell>
          <cell r="B264" t="str">
            <v>4-p</v>
          </cell>
          <cell r="C264" t="str">
            <v>flexi built in</v>
          </cell>
          <cell r="D264">
            <v>6</v>
          </cell>
          <cell r="E264" t="str">
            <v>FWM06CF6V1</v>
          </cell>
          <cell r="F264">
            <v>133</v>
          </cell>
          <cell r="G264">
            <v>15.038833410434567</v>
          </cell>
          <cell r="H264">
            <v>154</v>
          </cell>
          <cell r="I264">
            <v>2315.9803452069232</v>
          </cell>
          <cell r="J264">
            <v>315.81550161912588</v>
          </cell>
          <cell r="K264">
            <v>195.18377693282639</v>
          </cell>
          <cell r="L264">
            <v>2935.3363057121974</v>
          </cell>
          <cell r="M264">
            <v>619.35596050527397</v>
          </cell>
          <cell r="N264">
            <v>0.21100000000000002</v>
          </cell>
        </row>
        <row r="265">
          <cell r="A265" t="str">
            <v>ITA</v>
          </cell>
          <cell r="B265" t="str">
            <v>4-p</v>
          </cell>
          <cell r="C265" t="str">
            <v>flexi built in</v>
          </cell>
          <cell r="D265">
            <v>8</v>
          </cell>
          <cell r="E265" t="str">
            <v>FWM08CF6V1</v>
          </cell>
          <cell r="F265">
            <v>173</v>
          </cell>
          <cell r="G265">
            <v>4.8197478272792331</v>
          </cell>
          <cell r="H265">
            <v>203</v>
          </cell>
          <cell r="I265">
            <v>978.40880893768428</v>
          </cell>
          <cell r="J265">
            <v>144.592434818377</v>
          </cell>
          <cell r="K265">
            <v>257.28770595690753</v>
          </cell>
          <cell r="L265">
            <v>1240.0618617714633</v>
          </cell>
          <cell r="M265">
            <v>261.65305283377893</v>
          </cell>
          <cell r="N265">
            <v>0.21100000000000002</v>
          </cell>
        </row>
        <row r="266">
          <cell r="A266" t="str">
            <v>ITA</v>
          </cell>
          <cell r="B266" t="str">
            <v>2-p</v>
          </cell>
          <cell r="C266" t="str">
            <v>flexi cabinet</v>
          </cell>
          <cell r="D266">
            <v>1</v>
          </cell>
          <cell r="E266" t="str">
            <v>FWL01C6V1</v>
          </cell>
          <cell r="F266">
            <v>95</v>
          </cell>
          <cell r="G266">
            <v>1.9605718929152296</v>
          </cell>
          <cell r="H266">
            <v>110</v>
          </cell>
          <cell r="I266">
            <v>215.66290822067526</v>
          </cell>
          <cell r="J266">
            <v>29.408578393728444</v>
          </cell>
          <cell r="K266">
            <v>139.41698352344741</v>
          </cell>
          <cell r="L266">
            <v>273.33701929109668</v>
          </cell>
          <cell r="M266">
            <v>57.674111070421418</v>
          </cell>
          <cell r="N266">
            <v>0.21100000000000002</v>
          </cell>
        </row>
        <row r="267">
          <cell r="A267" t="str">
            <v>ITA</v>
          </cell>
          <cell r="B267" t="str">
            <v>2-p</v>
          </cell>
          <cell r="C267" t="str">
            <v>flexi cabinet</v>
          </cell>
          <cell r="D267">
            <v>2</v>
          </cell>
          <cell r="E267" t="str">
            <v>FWL02C6V1</v>
          </cell>
          <cell r="F267">
            <v>110</v>
          </cell>
          <cell r="G267">
            <v>25.524426530405822</v>
          </cell>
          <cell r="H267">
            <v>123</v>
          </cell>
          <cell r="I267">
            <v>3139.5044632399163</v>
          </cell>
          <cell r="J267">
            <v>331.81754489527572</v>
          </cell>
          <cell r="K267">
            <v>155.89353612167301</v>
          </cell>
          <cell r="L267">
            <v>3979.0931093028089</v>
          </cell>
          <cell r="M267">
            <v>839.58864606289274</v>
          </cell>
          <cell r="N267">
            <v>0.21100000000000002</v>
          </cell>
        </row>
        <row r="268">
          <cell r="A268" t="str">
            <v>ITA</v>
          </cell>
          <cell r="B268" t="str">
            <v>2-p</v>
          </cell>
          <cell r="C268" t="str">
            <v>flexi cabinet</v>
          </cell>
          <cell r="D268">
            <v>3</v>
          </cell>
          <cell r="E268" t="str">
            <v>FWL03C6V1</v>
          </cell>
          <cell r="F268">
            <v>120</v>
          </cell>
          <cell r="G268">
            <v>34.883382924887954</v>
          </cell>
          <cell r="H268">
            <v>138</v>
          </cell>
          <cell r="I268">
            <v>4813.9068436345378</v>
          </cell>
          <cell r="J268">
            <v>627.90089264798314</v>
          </cell>
          <cell r="K268">
            <v>174.9049429657795</v>
          </cell>
          <cell r="L268">
            <v>6101.2761009309743</v>
          </cell>
          <cell r="M268">
            <v>1287.3692572964362</v>
          </cell>
          <cell r="N268">
            <v>0.21100000000000002</v>
          </cell>
        </row>
        <row r="269">
          <cell r="A269" t="str">
            <v>ITA</v>
          </cell>
          <cell r="B269" t="str">
            <v>2-p</v>
          </cell>
          <cell r="C269" t="str">
            <v>flexi cabinet</v>
          </cell>
          <cell r="D269">
            <v>4</v>
          </cell>
          <cell r="E269" t="str">
            <v>FWL04C6V1</v>
          </cell>
          <cell r="F269">
            <v>132</v>
          </cell>
          <cell r="G269">
            <v>25.894345755484164</v>
          </cell>
          <cell r="H269">
            <v>155</v>
          </cell>
          <cell r="I269">
            <v>4013.6235921000452</v>
          </cell>
          <cell r="J269">
            <v>595.5699523761358</v>
          </cell>
          <cell r="K269">
            <v>196.45120405576682</v>
          </cell>
          <cell r="L269">
            <v>5086.9754019011989</v>
          </cell>
          <cell r="M269">
            <v>1073.3518098011536</v>
          </cell>
          <cell r="N269">
            <v>0.21100000000000002</v>
          </cell>
        </row>
        <row r="270">
          <cell r="A270" t="str">
            <v>ITA</v>
          </cell>
          <cell r="B270" t="str">
            <v>2-p</v>
          </cell>
          <cell r="C270" t="str">
            <v>flexi cabinet</v>
          </cell>
          <cell r="D270">
            <v>6</v>
          </cell>
          <cell r="E270" t="str">
            <v>FWL06C6V1</v>
          </cell>
          <cell r="F270">
            <v>142</v>
          </cell>
          <cell r="G270">
            <v>18.237017796362419</v>
          </cell>
          <cell r="H270">
            <v>171</v>
          </cell>
          <cell r="I270">
            <v>3118.5300431779738</v>
          </cell>
          <cell r="J270">
            <v>528.87351609451014</v>
          </cell>
          <cell r="K270">
            <v>216.73003802281372</v>
          </cell>
          <cell r="L270">
            <v>3952.5095604283574</v>
          </cell>
          <cell r="M270">
            <v>833.97951725038388</v>
          </cell>
          <cell r="N270">
            <v>0.21100000000000002</v>
          </cell>
        </row>
        <row r="271">
          <cell r="A271" t="str">
            <v>ITA</v>
          </cell>
          <cell r="B271" t="str">
            <v>2-p</v>
          </cell>
          <cell r="C271" t="str">
            <v>flexi cabinet</v>
          </cell>
          <cell r="D271">
            <v>8</v>
          </cell>
          <cell r="E271" t="str">
            <v>FWL08C6V1</v>
          </cell>
          <cell r="F271">
            <v>194</v>
          </cell>
          <cell r="G271">
            <v>5.8447237562378547</v>
          </cell>
          <cell r="H271">
            <v>229</v>
          </cell>
          <cell r="I271">
            <v>1338.4417401784688</v>
          </cell>
          <cell r="J271">
            <v>204.56533146832493</v>
          </cell>
          <cell r="K271">
            <v>290.24081115335872</v>
          </cell>
          <cell r="L271">
            <v>1696.3773639777805</v>
          </cell>
          <cell r="M271">
            <v>357.93562379931188</v>
          </cell>
          <cell r="N271">
            <v>0.21100000000000002</v>
          </cell>
        </row>
        <row r="272">
          <cell r="A272" t="str">
            <v>ITA</v>
          </cell>
          <cell r="B272" t="str">
            <v>4-p</v>
          </cell>
          <cell r="C272" t="str">
            <v>flexi cabinet</v>
          </cell>
          <cell r="D272">
            <v>1</v>
          </cell>
          <cell r="E272" t="str">
            <v>FWL01CF6V1</v>
          </cell>
          <cell r="F272">
            <v>112</v>
          </cell>
          <cell r="G272">
            <v>0.13974726280737484</v>
          </cell>
          <cell r="H272">
            <v>135</v>
          </cell>
          <cell r="I272">
            <v>18.865880478995603</v>
          </cell>
          <cell r="J272">
            <v>3.2141870445696212</v>
          </cell>
          <cell r="K272">
            <v>171.1026615969582</v>
          </cell>
          <cell r="L272">
            <v>23.911128617231441</v>
          </cell>
          <cell r="M272">
            <v>5.045248138235837</v>
          </cell>
          <cell r="N272">
            <v>0.21100000000000002</v>
          </cell>
        </row>
        <row r="273">
          <cell r="A273" t="str">
            <v>ITA</v>
          </cell>
          <cell r="B273" t="str">
            <v>4-p</v>
          </cell>
          <cell r="C273" t="str">
            <v>flexi cabinet</v>
          </cell>
          <cell r="D273">
            <v>2</v>
          </cell>
          <cell r="E273" t="str">
            <v>FWL02CF6V1</v>
          </cell>
          <cell r="F273">
            <v>127</v>
          </cell>
          <cell r="G273">
            <v>1.8193511573035595</v>
          </cell>
          <cell r="H273">
            <v>147</v>
          </cell>
          <cell r="I273">
            <v>267.44462012362322</v>
          </cell>
          <cell r="J273">
            <v>36.387023146071186</v>
          </cell>
          <cell r="K273">
            <v>186.31178707224336</v>
          </cell>
          <cell r="L273">
            <v>338.96656542918032</v>
          </cell>
          <cell r="M273">
            <v>71.521945305557068</v>
          </cell>
          <cell r="N273">
            <v>0.21100000000000002</v>
          </cell>
        </row>
        <row r="274">
          <cell r="A274" t="str">
            <v>ITA</v>
          </cell>
          <cell r="B274" t="str">
            <v>4-p</v>
          </cell>
          <cell r="C274" t="str">
            <v>flexi cabinet</v>
          </cell>
          <cell r="D274">
            <v>3</v>
          </cell>
          <cell r="E274" t="str">
            <v>FWL03CF6V1</v>
          </cell>
          <cell r="F274">
            <v>139</v>
          </cell>
          <cell r="G274">
            <v>2.4864465816481975</v>
          </cell>
          <cell r="H274">
            <v>165</v>
          </cell>
          <cell r="I274">
            <v>410.26368597195261</v>
          </cell>
          <cell r="J274">
            <v>64.647611122853135</v>
          </cell>
          <cell r="K274">
            <v>209.12547528517112</v>
          </cell>
          <cell r="L274">
            <v>519.9793231583684</v>
          </cell>
          <cell r="M274">
            <v>109.71563718641576</v>
          </cell>
          <cell r="N274">
            <v>0.21100000000000002</v>
          </cell>
        </row>
        <row r="275">
          <cell r="A275" t="str">
            <v>ITA</v>
          </cell>
          <cell r="B275" t="str">
            <v>4-p</v>
          </cell>
          <cell r="C275" t="str">
            <v>flexi cabinet</v>
          </cell>
          <cell r="D275">
            <v>4</v>
          </cell>
          <cell r="E275" t="str">
            <v>FWL04CF6V1</v>
          </cell>
          <cell r="F275">
            <v>155</v>
          </cell>
          <cell r="G275">
            <v>1.8457185653804224</v>
          </cell>
          <cell r="H275">
            <v>186</v>
          </cell>
          <cell r="I275">
            <v>343.30365316075859</v>
          </cell>
          <cell r="J275">
            <v>57.217275526793095</v>
          </cell>
          <cell r="K275">
            <v>235.74144486692018</v>
          </cell>
          <cell r="L275">
            <v>435.11236142047989</v>
          </cell>
          <cell r="M275">
            <v>91.808708259721286</v>
          </cell>
          <cell r="N275">
            <v>0.21100000000000002</v>
          </cell>
        </row>
        <row r="276">
          <cell r="A276" t="str">
            <v>ITA</v>
          </cell>
          <cell r="B276" t="str">
            <v>4-p</v>
          </cell>
          <cell r="C276" t="str">
            <v>flexi cabinet</v>
          </cell>
          <cell r="D276">
            <v>6</v>
          </cell>
          <cell r="E276" t="str">
            <v>FWL06CF6V1</v>
          </cell>
          <cell r="F276">
            <v>165</v>
          </cell>
          <cell r="G276">
            <v>1.2999132181893547</v>
          </cell>
          <cell r="H276">
            <v>202</v>
          </cell>
          <cell r="I276">
            <v>262.58247007424967</v>
          </cell>
          <cell r="J276">
            <v>48.096789073006121</v>
          </cell>
          <cell r="K276">
            <v>256.0202788339671</v>
          </cell>
          <cell r="L276">
            <v>332.80414458079809</v>
          </cell>
          <cell r="M276">
            <v>70.221674506548453</v>
          </cell>
          <cell r="N276">
            <v>0.21100000000000002</v>
          </cell>
        </row>
        <row r="277">
          <cell r="A277" t="str">
            <v>ITA</v>
          </cell>
          <cell r="B277" t="str">
            <v>4-p</v>
          </cell>
          <cell r="C277" t="str">
            <v>flexi cabinet</v>
          </cell>
          <cell r="D277">
            <v>8</v>
          </cell>
          <cell r="E277" t="str">
            <v>FWL08CF6V1</v>
          </cell>
          <cell r="F277">
            <v>222</v>
          </cell>
          <cell r="G277">
            <v>0.41660504761443823</v>
          </cell>
          <cell r="H277">
            <v>260</v>
          </cell>
          <cell r="I277">
            <v>108.31731237975394</v>
          </cell>
          <cell r="J277">
            <v>15.830991809348653</v>
          </cell>
          <cell r="K277">
            <v>329.53105196451207</v>
          </cell>
          <cell r="L277">
            <v>137.28429959411147</v>
          </cell>
          <cell r="M277">
            <v>28.96698721435753</v>
          </cell>
          <cell r="N277">
            <v>0.21100000000000002</v>
          </cell>
        </row>
        <row r="278">
          <cell r="A278" t="str">
            <v>ITA</v>
          </cell>
          <cell r="B278" t="str">
            <v>2-p</v>
          </cell>
          <cell r="C278" t="str">
            <v>vertical cabinet</v>
          </cell>
          <cell r="D278">
            <v>1</v>
          </cell>
          <cell r="E278" t="str">
            <v>FWV01C6V1</v>
          </cell>
          <cell r="F278">
            <v>90</v>
          </cell>
          <cell r="G278">
            <v>24.228205505944299</v>
          </cell>
          <cell r="H278">
            <v>105</v>
          </cell>
          <cell r="I278">
            <v>2543.9615781241514</v>
          </cell>
          <cell r="J278">
            <v>363.42308258916449</v>
          </cell>
          <cell r="K278">
            <v>133.07984790874525</v>
          </cell>
          <cell r="L278">
            <v>3224.2859038328916</v>
          </cell>
          <cell r="M278">
            <v>680.32432570874016</v>
          </cell>
          <cell r="N278">
            <v>0.21100000000000002</v>
          </cell>
        </row>
        <row r="279">
          <cell r="A279" t="str">
            <v>ITA</v>
          </cell>
          <cell r="B279" t="str">
            <v>2-p</v>
          </cell>
          <cell r="C279" t="str">
            <v>vertical cabinet</v>
          </cell>
          <cell r="D279">
            <v>2</v>
          </cell>
          <cell r="E279" t="str">
            <v>FWV02C6V1</v>
          </cell>
          <cell r="F279">
            <v>105</v>
          </cell>
          <cell r="G279">
            <v>315.42380753021826</v>
          </cell>
          <cell r="H279">
            <v>118</v>
          </cell>
          <cell r="I279">
            <v>37220.00928856575</v>
          </cell>
          <cell r="J279">
            <v>4100.5094978928373</v>
          </cell>
          <cell r="K279">
            <v>149.55640050697087</v>
          </cell>
          <cell r="L279">
            <v>47173.649288423017</v>
          </cell>
          <cell r="M279">
            <v>9953.6399998572633</v>
          </cell>
          <cell r="N279">
            <v>0.21100000000000002</v>
          </cell>
        </row>
        <row r="280">
          <cell r="A280" t="str">
            <v>ITA</v>
          </cell>
          <cell r="B280" t="str">
            <v>2-p</v>
          </cell>
          <cell r="C280" t="str">
            <v>vertical cabinet</v>
          </cell>
          <cell r="D280">
            <v>3</v>
          </cell>
          <cell r="E280" t="str">
            <v>FWV03C6V1</v>
          </cell>
          <cell r="F280">
            <v>115</v>
          </cell>
          <cell r="G280">
            <v>431.07920362463159</v>
          </cell>
          <cell r="H280">
            <v>130</v>
          </cell>
          <cell r="I280">
            <v>56040.296471202106</v>
          </cell>
          <cell r="J280">
            <v>6466.1880543694742</v>
          </cell>
          <cell r="K280">
            <v>164.76552598225604</v>
          </cell>
          <cell r="L280">
            <v>71026.991725224478</v>
          </cell>
          <cell r="M280">
            <v>14986.69525402237</v>
          </cell>
          <cell r="N280">
            <v>0.21100000000000002</v>
          </cell>
        </row>
        <row r="281">
          <cell r="A281" t="str">
            <v>ITA</v>
          </cell>
          <cell r="B281" t="str">
            <v>2-p</v>
          </cell>
          <cell r="C281" t="str">
            <v>vertical cabinet</v>
          </cell>
          <cell r="D281">
            <v>4</v>
          </cell>
          <cell r="E281" t="str">
            <v>FWV04C6V1</v>
          </cell>
          <cell r="F281">
            <v>127</v>
          </cell>
          <cell r="G281">
            <v>319.99516705964169</v>
          </cell>
          <cell r="H281">
            <v>147</v>
          </cell>
          <cell r="I281">
            <v>47039.289557767326</v>
          </cell>
          <cell r="J281">
            <v>6399.903341192834</v>
          </cell>
          <cell r="K281">
            <v>186.31178707224336</v>
          </cell>
          <cell r="L281">
            <v>59618.871429362902</v>
          </cell>
          <cell r="M281">
            <v>12579.581871595577</v>
          </cell>
          <cell r="N281">
            <v>0.21100000000000002</v>
          </cell>
        </row>
        <row r="282">
          <cell r="A282" t="str">
            <v>ITA</v>
          </cell>
          <cell r="B282" t="str">
            <v>2-p</v>
          </cell>
          <cell r="C282" t="str">
            <v>vertical cabinet</v>
          </cell>
          <cell r="D282">
            <v>6</v>
          </cell>
          <cell r="E282" t="str">
            <v>FWV06C6V1</v>
          </cell>
          <cell r="F282">
            <v>137</v>
          </cell>
          <cell r="G282">
            <v>225.36802480057619</v>
          </cell>
          <cell r="H282">
            <v>162</v>
          </cell>
          <cell r="I282">
            <v>36509.620017693342</v>
          </cell>
          <cell r="J282">
            <v>5634.2006200144051</v>
          </cell>
          <cell r="K282">
            <v>205.32319391634982</v>
          </cell>
          <cell r="L282">
            <v>46273.282658673445</v>
          </cell>
          <cell r="M282">
            <v>9763.6626409800992</v>
          </cell>
          <cell r="N282">
            <v>0.21100000000000002</v>
          </cell>
        </row>
        <row r="283">
          <cell r="A283" t="str">
            <v>ITA</v>
          </cell>
          <cell r="B283" t="str">
            <v>2-p</v>
          </cell>
          <cell r="C283" t="str">
            <v>vertical cabinet</v>
          </cell>
          <cell r="D283">
            <v>8</v>
          </cell>
          <cell r="E283" t="str">
            <v>FWV08C6V1</v>
          </cell>
          <cell r="F283">
            <v>189</v>
          </cell>
          <cell r="G283">
            <v>72.227480564890556</v>
          </cell>
          <cell r="H283">
            <v>214</v>
          </cell>
          <cell r="I283">
            <v>15456.680840886578</v>
          </cell>
          <cell r="J283">
            <v>1805.6870141222639</v>
          </cell>
          <cell r="K283">
            <v>271.22940430925223</v>
          </cell>
          <cell r="L283">
            <v>19590.216528373359</v>
          </cell>
          <cell r="M283">
            <v>4133.5356874867794</v>
          </cell>
          <cell r="N283">
            <v>0.21100000000000002</v>
          </cell>
        </row>
        <row r="284">
          <cell r="A284" t="str">
            <v>ITA</v>
          </cell>
          <cell r="B284" t="str">
            <v>4-p</v>
          </cell>
          <cell r="C284" t="str">
            <v>vertical cabinet</v>
          </cell>
          <cell r="D284">
            <v>1</v>
          </cell>
          <cell r="E284" t="str">
            <v>FWV01CF6V1</v>
          </cell>
          <cell r="F284">
            <v>107</v>
          </cell>
          <cell r="G284">
            <v>1.7269580444488599</v>
          </cell>
          <cell r="H284">
            <v>129</v>
          </cell>
          <cell r="I284">
            <v>222.77758773390292</v>
          </cell>
          <cell r="J284">
            <v>37.993076977874921</v>
          </cell>
          <cell r="K284">
            <v>163.4980988593156</v>
          </cell>
          <cell r="L284">
            <v>282.35435707719006</v>
          </cell>
          <cell r="M284">
            <v>59.576769343287118</v>
          </cell>
          <cell r="N284">
            <v>0.21100000000000002</v>
          </cell>
        </row>
        <row r="285">
          <cell r="A285" t="str">
            <v>ITA</v>
          </cell>
          <cell r="B285" t="str">
            <v>4-p</v>
          </cell>
          <cell r="C285" t="str">
            <v>vertical cabinet</v>
          </cell>
          <cell r="D285">
            <v>2</v>
          </cell>
          <cell r="E285" t="str">
            <v>FWV02CF6V1</v>
          </cell>
          <cell r="F285">
            <v>122</v>
          </cell>
          <cell r="G285">
            <v>22.483038691881386</v>
          </cell>
          <cell r="H285">
            <v>142</v>
          </cell>
          <cell r="I285">
            <v>3192.5914942471568</v>
          </cell>
          <cell r="J285">
            <v>449.66077383762774</v>
          </cell>
          <cell r="K285">
            <v>179.9746514575412</v>
          </cell>
          <cell r="L285">
            <v>4046.3770522777654</v>
          </cell>
          <cell r="M285">
            <v>853.78555803060863</v>
          </cell>
          <cell r="N285">
            <v>0.21100000000000002</v>
          </cell>
        </row>
        <row r="286">
          <cell r="A286" t="str">
            <v>ITA</v>
          </cell>
          <cell r="B286" t="str">
            <v>4-p</v>
          </cell>
          <cell r="C286" t="str">
            <v>vertical cabinet</v>
          </cell>
          <cell r="D286">
            <v>3</v>
          </cell>
          <cell r="E286" t="str">
            <v>FWV03CF6V1</v>
          </cell>
          <cell r="F286">
            <v>134</v>
          </cell>
          <cell r="G286">
            <v>30.726819545571225</v>
          </cell>
          <cell r="H286">
            <v>158</v>
          </cell>
          <cell r="I286">
            <v>4854.8374882002536</v>
          </cell>
          <cell r="J286">
            <v>737.44366909370933</v>
          </cell>
          <cell r="K286">
            <v>200.25348542458809</v>
          </cell>
          <cell r="L286">
            <v>6153.1527100129961</v>
          </cell>
          <cell r="M286">
            <v>1298.3152218127423</v>
          </cell>
          <cell r="N286">
            <v>0.21100000000000002</v>
          </cell>
        </row>
        <row r="287">
          <cell r="A287" t="str">
            <v>ITA</v>
          </cell>
          <cell r="B287" t="str">
            <v>4-p</v>
          </cell>
          <cell r="C287" t="str">
            <v>vertical cabinet</v>
          </cell>
          <cell r="D287">
            <v>4</v>
          </cell>
          <cell r="E287" t="str">
            <v>FWV04CF6V1</v>
          </cell>
          <cell r="F287">
            <v>150</v>
          </cell>
          <cell r="G287">
            <v>22.808879832343433</v>
          </cell>
          <cell r="H287">
            <v>178</v>
          </cell>
          <cell r="I287">
            <v>4059.9806101571312</v>
          </cell>
          <cell r="J287">
            <v>638.64863530561615</v>
          </cell>
          <cell r="K287">
            <v>225.60202788339672</v>
          </cell>
          <cell r="L287">
            <v>5145.7295439253885</v>
          </cell>
          <cell r="M287">
            <v>1085.7489337682571</v>
          </cell>
          <cell r="N287">
            <v>0.21100000000000002</v>
          </cell>
        </row>
        <row r="288">
          <cell r="A288" t="str">
            <v>ITA</v>
          </cell>
          <cell r="B288" t="str">
            <v>4-p</v>
          </cell>
          <cell r="C288" t="str">
            <v>vertical cabinet</v>
          </cell>
          <cell r="D288">
            <v>6</v>
          </cell>
          <cell r="E288" t="str">
            <v>FWV06CF6V1</v>
          </cell>
          <cell r="F288">
            <v>160</v>
          </cell>
          <cell r="G288">
            <v>16.063968224779014</v>
          </cell>
          <cell r="H288">
            <v>192</v>
          </cell>
          <cell r="I288">
            <v>3084.2818991575705</v>
          </cell>
          <cell r="J288">
            <v>514.04698319292845</v>
          </cell>
          <cell r="K288">
            <v>243.34600760456277</v>
          </cell>
          <cell r="L288">
            <v>3909.1025337865285</v>
          </cell>
          <cell r="M288">
            <v>824.82063462895803</v>
          </cell>
          <cell r="N288">
            <v>0.21100000000000002</v>
          </cell>
        </row>
        <row r="289">
          <cell r="A289" t="str">
            <v>ITA</v>
          </cell>
          <cell r="B289" t="str">
            <v>4-p</v>
          </cell>
          <cell r="C289" t="str">
            <v>vertical cabinet</v>
          </cell>
          <cell r="D289">
            <v>8</v>
          </cell>
          <cell r="E289" t="str">
            <v>FWV08CF6V1</v>
          </cell>
          <cell r="F289">
            <v>217</v>
          </cell>
          <cell r="G289">
            <v>5.1482900193003749</v>
          </cell>
          <cell r="H289">
            <v>246</v>
          </cell>
          <cell r="I289">
            <v>1266.4793447478921</v>
          </cell>
          <cell r="J289">
            <v>149.30041055971088</v>
          </cell>
          <cell r="K289">
            <v>311.78707224334602</v>
          </cell>
          <cell r="L289">
            <v>1605.1702721773033</v>
          </cell>
          <cell r="M289">
            <v>338.69092742941103</v>
          </cell>
          <cell r="N289">
            <v>0.21100000000000002</v>
          </cell>
        </row>
        <row r="290">
          <cell r="A290" t="str">
            <v>POR</v>
          </cell>
          <cell r="B290" t="str">
            <v>2-p</v>
          </cell>
          <cell r="C290" t="str">
            <v>flexi built in</v>
          </cell>
          <cell r="D290">
            <v>1</v>
          </cell>
          <cell r="E290" t="str">
            <v>FWM01C6V1</v>
          </cell>
          <cell r="F290">
            <v>75</v>
          </cell>
          <cell r="G290">
            <v>15.31931152455514</v>
          </cell>
          <cell r="H290">
            <v>84</v>
          </cell>
          <cell r="I290">
            <v>1286.8221680626318</v>
          </cell>
          <cell r="J290">
            <v>137.87380372099625</v>
          </cell>
          <cell r="K290">
            <v>105</v>
          </cell>
          <cell r="L290">
            <v>1608.5277100782896</v>
          </cell>
          <cell r="M290">
            <v>321.70554201565795</v>
          </cell>
          <cell r="N290">
            <v>0.2</v>
          </cell>
        </row>
        <row r="291">
          <cell r="A291" t="str">
            <v>POR</v>
          </cell>
          <cell r="B291" t="str">
            <v>2-p</v>
          </cell>
          <cell r="C291" t="str">
            <v>flexi built in</v>
          </cell>
          <cell r="D291">
            <v>2</v>
          </cell>
          <cell r="E291" t="str">
            <v>FWM02C6V1</v>
          </cell>
          <cell r="F291">
            <v>82</v>
          </cell>
          <cell r="G291">
            <v>14.109892193669207</v>
          </cell>
          <cell r="H291">
            <v>92</v>
          </cell>
          <cell r="I291">
            <v>1298.1100818175671</v>
          </cell>
          <cell r="J291">
            <v>141.09892193669208</v>
          </cell>
          <cell r="K291">
            <v>115</v>
          </cell>
          <cell r="L291">
            <v>1622.6376022719589</v>
          </cell>
          <cell r="M291">
            <v>324.52752045439178</v>
          </cell>
          <cell r="N291">
            <v>0.2</v>
          </cell>
        </row>
        <row r="292">
          <cell r="A292" t="str">
            <v>POR</v>
          </cell>
          <cell r="B292" t="str">
            <v>2-p</v>
          </cell>
          <cell r="C292" t="str">
            <v>flexi built in</v>
          </cell>
          <cell r="D292">
            <v>3</v>
          </cell>
          <cell r="E292" t="str">
            <v>FWM03C6V1</v>
          </cell>
          <cell r="F292">
            <v>90</v>
          </cell>
          <cell r="G292">
            <v>47.570493681513327</v>
          </cell>
          <cell r="H292">
            <v>104</v>
          </cell>
          <cell r="I292">
            <v>4947.3313428773863</v>
          </cell>
          <cell r="J292">
            <v>665.9869115411866</v>
          </cell>
          <cell r="K292">
            <v>130</v>
          </cell>
          <cell r="L292">
            <v>6184.1641785967322</v>
          </cell>
          <cell r="M292">
            <v>1236.8328357193466</v>
          </cell>
          <cell r="N292">
            <v>0.2</v>
          </cell>
        </row>
        <row r="293">
          <cell r="A293" t="str">
            <v>POR</v>
          </cell>
          <cell r="B293" t="str">
            <v>2-p</v>
          </cell>
          <cell r="C293" t="str">
            <v>flexi built in</v>
          </cell>
          <cell r="D293">
            <v>4</v>
          </cell>
          <cell r="E293" t="str">
            <v>FWM04C6V1</v>
          </cell>
          <cell r="F293">
            <v>103</v>
          </cell>
          <cell r="G293">
            <v>64.502364313916388</v>
          </cell>
          <cell r="H293">
            <v>118</v>
          </cell>
          <cell r="I293">
            <v>7611.2789890421336</v>
          </cell>
          <cell r="J293">
            <v>967.53546470874585</v>
          </cell>
          <cell r="K293">
            <v>147.5</v>
          </cell>
          <cell r="L293">
            <v>9514.098736302667</v>
          </cell>
          <cell r="M293">
            <v>1902.8197472605334</v>
          </cell>
          <cell r="N293">
            <v>0.2</v>
          </cell>
        </row>
        <row r="294">
          <cell r="A294" t="str">
            <v>POR</v>
          </cell>
          <cell r="B294" t="str">
            <v>2-p</v>
          </cell>
          <cell r="C294" t="str">
            <v>flexi built in</v>
          </cell>
          <cell r="D294">
            <v>6</v>
          </cell>
          <cell r="E294" t="str">
            <v>FWM06C6V1</v>
          </cell>
          <cell r="F294">
            <v>110</v>
          </cell>
          <cell r="G294">
            <v>44.74851524277949</v>
          </cell>
          <cell r="H294">
            <v>128</v>
          </cell>
          <cell r="I294">
            <v>5727.8099510757747</v>
          </cell>
          <cell r="J294">
            <v>805.47327437003082</v>
          </cell>
          <cell r="K294">
            <v>160</v>
          </cell>
          <cell r="L294">
            <v>7159.7624388447184</v>
          </cell>
          <cell r="M294">
            <v>1431.9524877689437</v>
          </cell>
          <cell r="N294">
            <v>0.2</v>
          </cell>
        </row>
        <row r="295">
          <cell r="A295" t="str">
            <v>POR</v>
          </cell>
          <cell r="B295" t="str">
            <v>2-p</v>
          </cell>
          <cell r="C295" t="str">
            <v>flexi built in</v>
          </cell>
          <cell r="D295">
            <v>8</v>
          </cell>
          <cell r="E295" t="str">
            <v>FWM08C6V1</v>
          </cell>
          <cell r="F295">
            <v>145</v>
          </cell>
          <cell r="G295">
            <v>36.282579926577966</v>
          </cell>
          <cell r="H295">
            <v>170</v>
          </cell>
          <cell r="I295">
            <v>6168.0385875182546</v>
          </cell>
          <cell r="J295">
            <v>907.06449816444911</v>
          </cell>
          <cell r="K295">
            <v>212.5</v>
          </cell>
          <cell r="L295">
            <v>7710.0482343978183</v>
          </cell>
          <cell r="M295">
            <v>1542.0096468795637</v>
          </cell>
          <cell r="N295">
            <v>0.2</v>
          </cell>
        </row>
        <row r="296">
          <cell r="A296" t="str">
            <v>POR</v>
          </cell>
          <cell r="B296" t="str">
            <v>4-p</v>
          </cell>
          <cell r="C296" t="str">
            <v>flexi built in</v>
          </cell>
          <cell r="D296">
            <v>1</v>
          </cell>
          <cell r="E296" t="str">
            <v>FWM01CF6V1</v>
          </cell>
          <cell r="F296">
            <v>92</v>
          </cell>
          <cell r="G296">
            <v>9.5939122679032192</v>
          </cell>
          <cell r="H296">
            <v>108</v>
          </cell>
          <cell r="I296">
            <v>1036.1425249335477</v>
          </cell>
          <cell r="J296">
            <v>153.50259628645151</v>
          </cell>
          <cell r="K296">
            <v>135</v>
          </cell>
          <cell r="L296">
            <v>1295.1781561669345</v>
          </cell>
          <cell r="M296">
            <v>259.03563123338694</v>
          </cell>
          <cell r="N296">
            <v>0.2</v>
          </cell>
        </row>
        <row r="297">
          <cell r="A297" t="str">
            <v>POR</v>
          </cell>
          <cell r="B297" t="str">
            <v>4-p</v>
          </cell>
          <cell r="C297" t="str">
            <v>flexi built in</v>
          </cell>
          <cell r="D297">
            <v>2</v>
          </cell>
          <cell r="E297" t="str">
            <v>FWM02CF6V1</v>
          </cell>
          <cell r="F297">
            <v>99</v>
          </cell>
          <cell r="G297">
            <v>8.8364981414898054</v>
          </cell>
          <cell r="H297">
            <v>117</v>
          </cell>
          <cell r="I297">
            <v>1033.8702825543073</v>
          </cell>
          <cell r="J297">
            <v>159.05696654681651</v>
          </cell>
          <cell r="K297">
            <v>146.25</v>
          </cell>
          <cell r="L297">
            <v>1292.337853192884</v>
          </cell>
          <cell r="M297">
            <v>258.46757063857683</v>
          </cell>
          <cell r="N297">
            <v>0.2</v>
          </cell>
        </row>
        <row r="298">
          <cell r="A298" t="str">
            <v>POR</v>
          </cell>
          <cell r="B298" t="str">
            <v>4-p</v>
          </cell>
          <cell r="C298" t="str">
            <v>flexi built in</v>
          </cell>
          <cell r="D298">
            <v>3</v>
          </cell>
          <cell r="E298" t="str">
            <v>FWM03CF6V1</v>
          </cell>
          <cell r="F298">
            <v>109</v>
          </cell>
          <cell r="G298">
            <v>29.791622305594203</v>
          </cell>
          <cell r="H298">
            <v>131</v>
          </cell>
          <cell r="I298">
            <v>3902.7025220328405</v>
          </cell>
          <cell r="J298">
            <v>655.41569072307243</v>
          </cell>
          <cell r="K298">
            <v>163.75</v>
          </cell>
          <cell r="L298">
            <v>4878.3781525410504</v>
          </cell>
          <cell r="M298">
            <v>975.67563050821013</v>
          </cell>
          <cell r="N298">
            <v>0.2</v>
          </cell>
        </row>
        <row r="299">
          <cell r="A299" t="str">
            <v>POR</v>
          </cell>
          <cell r="B299" t="str">
            <v>4-p</v>
          </cell>
          <cell r="C299" t="str">
            <v>flexi built in</v>
          </cell>
          <cell r="D299">
            <v>4</v>
          </cell>
          <cell r="E299" t="str">
            <v>FWM04CF6V1</v>
          </cell>
          <cell r="F299">
            <v>126</v>
          </cell>
          <cell r="G299">
            <v>40.395420075381978</v>
          </cell>
          <cell r="H299">
            <v>148</v>
          </cell>
          <cell r="I299">
            <v>5978.5221711565327</v>
          </cell>
          <cell r="J299">
            <v>888.69924165840348</v>
          </cell>
          <cell r="K299">
            <v>185</v>
          </cell>
          <cell r="L299">
            <v>7473.1527139456657</v>
          </cell>
          <cell r="M299">
            <v>1494.6305427891332</v>
          </cell>
          <cell r="N299">
            <v>0.2</v>
          </cell>
        </row>
        <row r="300">
          <cell r="A300" t="str">
            <v>POR</v>
          </cell>
          <cell r="B300" t="str">
            <v>4-p</v>
          </cell>
          <cell r="C300" t="str">
            <v>flexi built in</v>
          </cell>
          <cell r="D300">
            <v>6</v>
          </cell>
          <cell r="E300" t="str">
            <v>FWM06CF6V1</v>
          </cell>
          <cell r="F300">
            <v>133</v>
          </cell>
          <cell r="G300">
            <v>28.024322677296244</v>
          </cell>
          <cell r="H300">
            <v>159</v>
          </cell>
          <cell r="I300">
            <v>4455.8673056901025</v>
          </cell>
          <cell r="J300">
            <v>728.63238960970239</v>
          </cell>
          <cell r="K300">
            <v>198.75</v>
          </cell>
          <cell r="L300">
            <v>5569.8341321126281</v>
          </cell>
          <cell r="M300">
            <v>1113.9668264225256</v>
          </cell>
          <cell r="N300">
            <v>0.2</v>
          </cell>
        </row>
        <row r="301">
          <cell r="A301" t="str">
            <v>POR</v>
          </cell>
          <cell r="B301" t="str">
            <v>4-p</v>
          </cell>
          <cell r="C301" t="str">
            <v>flexi built in</v>
          </cell>
          <cell r="D301">
            <v>8</v>
          </cell>
          <cell r="E301" t="str">
            <v>FWM08CF6V1</v>
          </cell>
          <cell r="F301">
            <v>173</v>
          </cell>
          <cell r="G301">
            <v>22.72242379240236</v>
          </cell>
          <cell r="H301">
            <v>209</v>
          </cell>
          <cell r="I301">
            <v>4748.9865726120934</v>
          </cell>
          <cell r="J301">
            <v>818.00725652648498</v>
          </cell>
          <cell r="K301">
            <v>261.25</v>
          </cell>
          <cell r="L301">
            <v>5936.2332157651163</v>
          </cell>
          <cell r="M301">
            <v>1187.2466431530233</v>
          </cell>
          <cell r="N301">
            <v>0.2</v>
          </cell>
        </row>
        <row r="302">
          <cell r="A302" t="str">
            <v>POR</v>
          </cell>
          <cell r="B302" t="str">
            <v>2-p</v>
          </cell>
          <cell r="C302" t="str">
            <v>flexi cabinet</v>
          </cell>
          <cell r="D302">
            <v>1</v>
          </cell>
          <cell r="E302" t="str">
            <v>FWL01C6V1</v>
          </cell>
          <cell r="F302">
            <v>95</v>
          </cell>
          <cell r="G302">
            <v>3.5516839568102703</v>
          </cell>
          <cell r="H302">
            <v>110</v>
          </cell>
          <cell r="I302">
            <v>390.68523524912973</v>
          </cell>
          <cell r="J302">
            <v>53.275259352154052</v>
          </cell>
          <cell r="K302">
            <v>137.5</v>
          </cell>
          <cell r="L302">
            <v>488.35654406141214</v>
          </cell>
          <cell r="M302">
            <v>97.671308812282433</v>
          </cell>
          <cell r="N302">
            <v>0.2</v>
          </cell>
        </row>
        <row r="303">
          <cell r="A303" t="str">
            <v>POR</v>
          </cell>
          <cell r="B303" t="str">
            <v>2-p</v>
          </cell>
          <cell r="C303" t="str">
            <v>flexi cabinet</v>
          </cell>
          <cell r="D303">
            <v>2</v>
          </cell>
          <cell r="E303" t="str">
            <v>FWL02C6V1</v>
          </cell>
          <cell r="F303">
            <v>110</v>
          </cell>
          <cell r="G303">
            <v>3.2712878549568276</v>
          </cell>
          <cell r="H303">
            <v>123</v>
          </cell>
          <cell r="I303">
            <v>402.36840615968981</v>
          </cell>
          <cell r="J303">
            <v>42.526742114438761</v>
          </cell>
          <cell r="K303">
            <v>153.75</v>
          </cell>
          <cell r="L303">
            <v>502.96050769961226</v>
          </cell>
          <cell r="M303">
            <v>100.59210153992245</v>
          </cell>
          <cell r="N303">
            <v>0.2</v>
          </cell>
        </row>
        <row r="304">
          <cell r="A304" t="str">
            <v>POR</v>
          </cell>
          <cell r="B304" t="str">
            <v>2-p</v>
          </cell>
          <cell r="C304" t="str">
            <v>flexi cabinet</v>
          </cell>
          <cell r="D304">
            <v>3</v>
          </cell>
          <cell r="E304" t="str">
            <v>FWL03C6V1</v>
          </cell>
          <cell r="F304">
            <v>120</v>
          </cell>
          <cell r="G304">
            <v>11.028913339568733</v>
          </cell>
          <cell r="H304">
            <v>138</v>
          </cell>
          <cell r="I304">
            <v>1521.9900408604851</v>
          </cell>
          <cell r="J304">
            <v>198.5204401122372</v>
          </cell>
          <cell r="K304">
            <v>172.5</v>
          </cell>
          <cell r="L304">
            <v>1902.4875510756065</v>
          </cell>
          <cell r="M304">
            <v>380.49751021512128</v>
          </cell>
          <cell r="N304">
            <v>0.2</v>
          </cell>
        </row>
        <row r="305">
          <cell r="A305" t="str">
            <v>POR</v>
          </cell>
          <cell r="B305" t="str">
            <v>2-p</v>
          </cell>
          <cell r="C305" t="str">
            <v>flexi cabinet</v>
          </cell>
          <cell r="D305">
            <v>4</v>
          </cell>
          <cell r="E305" t="str">
            <v>FWL04C6V1</v>
          </cell>
          <cell r="F305">
            <v>132</v>
          </cell>
          <cell r="G305">
            <v>14.954458765516925</v>
          </cell>
          <cell r="H305">
            <v>155</v>
          </cell>
          <cell r="I305">
            <v>2317.9411086551236</v>
          </cell>
          <cell r="J305">
            <v>343.9525516068893</v>
          </cell>
          <cell r="K305">
            <v>193.75</v>
          </cell>
          <cell r="L305">
            <v>2897.4263858189042</v>
          </cell>
          <cell r="M305">
            <v>579.48527716378089</v>
          </cell>
          <cell r="N305">
            <v>0.2</v>
          </cell>
        </row>
        <row r="306">
          <cell r="A306" t="str">
            <v>POR</v>
          </cell>
          <cell r="B306" t="str">
            <v>2-p</v>
          </cell>
          <cell r="C306" t="str">
            <v>flexi cabinet</v>
          </cell>
          <cell r="D306">
            <v>6</v>
          </cell>
          <cell r="E306" t="str">
            <v>FWL06C6V1</v>
          </cell>
          <cell r="F306">
            <v>142</v>
          </cell>
          <cell r="G306">
            <v>10.374655768577368</v>
          </cell>
          <cell r="H306">
            <v>171</v>
          </cell>
          <cell r="I306">
            <v>1774.0661364267298</v>
          </cell>
          <cell r="J306">
            <v>300.86501728874367</v>
          </cell>
          <cell r="K306">
            <v>213.75</v>
          </cell>
          <cell r="L306">
            <v>2217.5826705334125</v>
          </cell>
          <cell r="M306">
            <v>443.51653410668246</v>
          </cell>
          <cell r="N306">
            <v>0.2</v>
          </cell>
        </row>
        <row r="307">
          <cell r="A307" t="str">
            <v>POR</v>
          </cell>
          <cell r="B307" t="str">
            <v>2-p</v>
          </cell>
          <cell r="C307" t="str">
            <v>flexi cabinet</v>
          </cell>
          <cell r="D307">
            <v>8</v>
          </cell>
          <cell r="E307" t="str">
            <v>FWL08C6V1</v>
          </cell>
          <cell r="F307">
            <v>194</v>
          </cell>
          <cell r="G307">
            <v>8.4118830556032709</v>
          </cell>
          <cell r="H307">
            <v>229</v>
          </cell>
          <cell r="I307">
            <v>1926.3212197331491</v>
          </cell>
          <cell r="J307">
            <v>294.41590694611449</v>
          </cell>
          <cell r="K307">
            <v>286.25</v>
          </cell>
          <cell r="L307">
            <v>2407.9015246664362</v>
          </cell>
          <cell r="M307">
            <v>481.58030493328727</v>
          </cell>
          <cell r="N307">
            <v>0.2</v>
          </cell>
        </row>
        <row r="308">
          <cell r="A308" t="str">
            <v>POR</v>
          </cell>
          <cell r="B308" t="str">
            <v>4-p</v>
          </cell>
          <cell r="C308" t="str">
            <v>flexi cabinet</v>
          </cell>
          <cell r="D308">
            <v>1</v>
          </cell>
          <cell r="E308" t="str">
            <v>FWL01CF6V1</v>
          </cell>
          <cell r="F308">
            <v>112</v>
          </cell>
          <cell r="G308">
            <v>2.2242869224468356</v>
          </cell>
          <cell r="H308">
            <v>135</v>
          </cell>
          <cell r="I308">
            <v>300.27873453032282</v>
          </cell>
          <cell r="J308">
            <v>51.158599216277217</v>
          </cell>
          <cell r="K308">
            <v>168.75</v>
          </cell>
          <cell r="L308">
            <v>375.3484181629035</v>
          </cell>
          <cell r="M308">
            <v>75.069683632580706</v>
          </cell>
          <cell r="N308">
            <v>0.2</v>
          </cell>
        </row>
        <row r="309">
          <cell r="A309" t="str">
            <v>POR</v>
          </cell>
          <cell r="B309" t="str">
            <v>4-p</v>
          </cell>
          <cell r="C309" t="str">
            <v>flexi cabinet</v>
          </cell>
          <cell r="D309">
            <v>2</v>
          </cell>
          <cell r="E309" t="str">
            <v>FWL02CF6V1</v>
          </cell>
          <cell r="F309">
            <v>127</v>
          </cell>
          <cell r="G309">
            <v>2.0486853233062958</v>
          </cell>
          <cell r="H309">
            <v>147</v>
          </cell>
          <cell r="I309">
            <v>301.15674252602548</v>
          </cell>
          <cell r="J309">
            <v>40.973706466125918</v>
          </cell>
          <cell r="K309">
            <v>183.75</v>
          </cell>
          <cell r="L309">
            <v>376.44592815753185</v>
          </cell>
          <cell r="M309">
            <v>75.289185631506371</v>
          </cell>
          <cell r="N309">
            <v>0.2</v>
          </cell>
        </row>
        <row r="310">
          <cell r="A310" t="str">
            <v>POR</v>
          </cell>
          <cell r="B310" t="str">
            <v>4-p</v>
          </cell>
          <cell r="C310" t="str">
            <v>flexi cabinet</v>
          </cell>
          <cell r="D310">
            <v>3</v>
          </cell>
          <cell r="E310" t="str">
            <v>FWL03CF6V1</v>
          </cell>
          <cell r="F310">
            <v>139</v>
          </cell>
          <cell r="G310">
            <v>6.9069962328612267</v>
          </cell>
          <cell r="H310">
            <v>165</v>
          </cell>
          <cell r="I310">
            <v>1139.6543784221024</v>
          </cell>
          <cell r="J310">
            <v>179.58190205439189</v>
          </cell>
          <cell r="K310">
            <v>206.25</v>
          </cell>
          <cell r="L310">
            <v>1424.5679730276279</v>
          </cell>
          <cell r="M310">
            <v>284.91359460552559</v>
          </cell>
          <cell r="N310">
            <v>0.2</v>
          </cell>
        </row>
        <row r="311">
          <cell r="A311" t="str">
            <v>POR</v>
          </cell>
          <cell r="B311" t="str">
            <v>4-p</v>
          </cell>
          <cell r="C311" t="str">
            <v>flexi cabinet</v>
          </cell>
          <cell r="D311">
            <v>4</v>
          </cell>
          <cell r="E311" t="str">
            <v>FWL04CF6V1</v>
          </cell>
          <cell r="F311">
            <v>155</v>
          </cell>
          <cell r="G311">
            <v>9.3654186208287804</v>
          </cell>
          <cell r="H311">
            <v>186</v>
          </cell>
          <cell r="I311">
            <v>1741.9678634741531</v>
          </cell>
          <cell r="J311">
            <v>290.32797724569218</v>
          </cell>
          <cell r="K311">
            <v>232.5</v>
          </cell>
          <cell r="L311">
            <v>2177.4598293426916</v>
          </cell>
          <cell r="M311">
            <v>435.49196586853827</v>
          </cell>
          <cell r="N311">
            <v>0.2</v>
          </cell>
        </row>
        <row r="312">
          <cell r="A312" t="str">
            <v>POR</v>
          </cell>
          <cell r="B312" t="str">
            <v>4-p</v>
          </cell>
          <cell r="C312" t="str">
            <v>flexi cabinet</v>
          </cell>
          <cell r="D312">
            <v>6</v>
          </cell>
          <cell r="E312" t="str">
            <v>FWL06CF6V1</v>
          </cell>
          <cell r="F312">
            <v>165</v>
          </cell>
          <cell r="G312">
            <v>6.4972591681999674</v>
          </cell>
          <cell r="H312">
            <v>202</v>
          </cell>
          <cell r="I312">
            <v>1312.4463519763933</v>
          </cell>
          <cell r="J312">
            <v>240.3985892233988</v>
          </cell>
          <cell r="K312">
            <v>252.5</v>
          </cell>
          <cell r="L312">
            <v>1640.5579399704918</v>
          </cell>
          <cell r="M312">
            <v>328.11158799409833</v>
          </cell>
          <cell r="N312">
            <v>0.2</v>
          </cell>
        </row>
        <row r="313">
          <cell r="A313" t="str">
            <v>POR</v>
          </cell>
          <cell r="B313" t="str">
            <v>4-p</v>
          </cell>
          <cell r="C313" t="str">
            <v>flexi cabinet</v>
          </cell>
          <cell r="D313">
            <v>8</v>
          </cell>
          <cell r="E313" t="str">
            <v>FWL08CF6V1</v>
          </cell>
          <cell r="F313">
            <v>222</v>
          </cell>
          <cell r="G313">
            <v>5.2680479742161896</v>
          </cell>
          <cell r="H313">
            <v>268</v>
          </cell>
          <cell r="I313">
            <v>1411.8368570899388</v>
          </cell>
          <cell r="J313">
            <v>242.33020681394473</v>
          </cell>
          <cell r="K313">
            <v>335</v>
          </cell>
          <cell r="L313">
            <v>1764.7960713624236</v>
          </cell>
          <cell r="M313">
            <v>352.9592142724847</v>
          </cell>
          <cell r="N313">
            <v>0.2</v>
          </cell>
        </row>
        <row r="314">
          <cell r="A314" t="str">
            <v>POR</v>
          </cell>
          <cell r="B314" t="str">
            <v>2-p</v>
          </cell>
          <cell r="C314" t="str">
            <v>vertical cabinet</v>
          </cell>
          <cell r="D314">
            <v>1</v>
          </cell>
          <cell r="E314" t="str">
            <v>FWV01C6V1</v>
          </cell>
          <cell r="F314">
            <v>90</v>
          </cell>
          <cell r="G314">
            <v>8.6438573406707775</v>
          </cell>
          <cell r="H314">
            <v>105</v>
          </cell>
          <cell r="I314">
            <v>907.60502077043168</v>
          </cell>
          <cell r="J314">
            <v>129.65786011006168</v>
          </cell>
          <cell r="K314">
            <v>131.25</v>
          </cell>
          <cell r="L314">
            <v>1134.5062759630396</v>
          </cell>
          <cell r="M314">
            <v>226.90125519260792</v>
          </cell>
          <cell r="N314">
            <v>0.2</v>
          </cell>
        </row>
        <row r="315">
          <cell r="A315" t="str">
            <v>POR</v>
          </cell>
          <cell r="B315" t="str">
            <v>2-p</v>
          </cell>
          <cell r="C315" t="str">
            <v>vertical cabinet</v>
          </cell>
          <cell r="D315">
            <v>2</v>
          </cell>
          <cell r="E315" t="str">
            <v>FWV02C6V1</v>
          </cell>
          <cell r="F315">
            <v>105</v>
          </cell>
          <cell r="G315">
            <v>7.9614475506178231</v>
          </cell>
          <cell r="H315">
            <v>118</v>
          </cell>
          <cell r="I315">
            <v>939.45081097290313</v>
          </cell>
          <cell r="J315">
            <v>103.4988181580317</v>
          </cell>
          <cell r="K315">
            <v>147.5</v>
          </cell>
          <cell r="L315">
            <v>1174.3135137161289</v>
          </cell>
          <cell r="M315">
            <v>234.86270274322578</v>
          </cell>
          <cell r="N315">
            <v>0.2</v>
          </cell>
        </row>
        <row r="316">
          <cell r="A316" t="str">
            <v>POR</v>
          </cell>
          <cell r="B316" t="str">
            <v>2-p</v>
          </cell>
          <cell r="C316" t="str">
            <v>vertical cabinet</v>
          </cell>
          <cell r="D316">
            <v>3</v>
          </cell>
          <cell r="E316" t="str">
            <v>FWV03C6V1</v>
          </cell>
          <cell r="F316">
            <v>115</v>
          </cell>
          <cell r="G316">
            <v>26.841451742082945</v>
          </cell>
          <cell r="H316">
            <v>130</v>
          </cell>
          <cell r="I316">
            <v>3489.3887264707828</v>
          </cell>
          <cell r="J316">
            <v>402.62177613124419</v>
          </cell>
          <cell r="K316">
            <v>162.5</v>
          </cell>
          <cell r="L316">
            <v>4361.7359080884789</v>
          </cell>
          <cell r="M316">
            <v>872.3471816176957</v>
          </cell>
          <cell r="N316">
            <v>0.2</v>
          </cell>
        </row>
        <row r="317">
          <cell r="A317" t="str">
            <v>POR</v>
          </cell>
          <cell r="B317" t="str">
            <v>2-p</v>
          </cell>
          <cell r="C317" t="str">
            <v>vertical cabinet</v>
          </cell>
          <cell r="D317">
            <v>4</v>
          </cell>
          <cell r="E317" t="str">
            <v>FWV04C6V1</v>
          </cell>
          <cell r="F317">
            <v>127</v>
          </cell>
          <cell r="G317">
            <v>36.395188802824329</v>
          </cell>
          <cell r="H317">
            <v>147</v>
          </cell>
          <cell r="I317">
            <v>5350.0927540151761</v>
          </cell>
          <cell r="J317">
            <v>727.90377605648655</v>
          </cell>
          <cell r="K317">
            <v>183.75</v>
          </cell>
          <cell r="L317">
            <v>6687.6159425189708</v>
          </cell>
          <cell r="M317">
            <v>1337.523188503794</v>
          </cell>
          <cell r="N317">
            <v>0.2</v>
          </cell>
        </row>
        <row r="318">
          <cell r="A318" t="str">
            <v>POR</v>
          </cell>
          <cell r="B318" t="str">
            <v>2-p</v>
          </cell>
          <cell r="C318" t="str">
            <v>vertical cabinet</v>
          </cell>
          <cell r="D318">
            <v>6</v>
          </cell>
          <cell r="E318" t="str">
            <v>FWV06C6V1</v>
          </cell>
          <cell r="F318">
            <v>137</v>
          </cell>
          <cell r="G318">
            <v>25.249162231959378</v>
          </cell>
          <cell r="H318">
            <v>162</v>
          </cell>
          <cell r="I318">
            <v>4090.3642815774192</v>
          </cell>
          <cell r="J318">
            <v>631.2290557989844</v>
          </cell>
          <cell r="K318">
            <v>202.5</v>
          </cell>
          <cell r="L318">
            <v>5112.9553519717738</v>
          </cell>
          <cell r="M318">
            <v>1022.5910703943548</v>
          </cell>
          <cell r="N318">
            <v>0.2</v>
          </cell>
        </row>
        <row r="319">
          <cell r="A319" t="str">
            <v>POR</v>
          </cell>
          <cell r="B319" t="str">
            <v>2-p</v>
          </cell>
          <cell r="C319" t="str">
            <v>vertical cabinet</v>
          </cell>
          <cell r="D319">
            <v>8</v>
          </cell>
          <cell r="E319" t="str">
            <v>FWV08C6V1</v>
          </cell>
          <cell r="F319">
            <v>189</v>
          </cell>
          <cell r="G319">
            <v>20.472293701588686</v>
          </cell>
          <cell r="H319">
            <v>214</v>
          </cell>
          <cell r="I319">
            <v>4381.0708521399793</v>
          </cell>
          <cell r="J319">
            <v>511.80734253971718</v>
          </cell>
          <cell r="K319">
            <v>267.5</v>
          </cell>
          <cell r="L319">
            <v>5476.3385651749732</v>
          </cell>
          <cell r="M319">
            <v>1095.2677130349948</v>
          </cell>
          <cell r="N319">
            <v>0.2</v>
          </cell>
        </row>
        <row r="320">
          <cell r="A320" t="str">
            <v>POR</v>
          </cell>
          <cell r="B320" t="str">
            <v>4-p</v>
          </cell>
          <cell r="C320" t="str">
            <v>vertical cabinet</v>
          </cell>
          <cell r="D320">
            <v>1</v>
          </cell>
          <cell r="E320" t="str">
            <v>FWV01CF6V1</v>
          </cell>
          <cell r="F320">
            <v>107</v>
          </cell>
          <cell r="G320">
            <v>5.4133247992079614</v>
          </cell>
          <cell r="H320">
            <v>129</v>
          </cell>
          <cell r="I320">
            <v>698.31889909782706</v>
          </cell>
          <cell r="J320">
            <v>119.09314558257515</v>
          </cell>
          <cell r="K320">
            <v>161.25</v>
          </cell>
          <cell r="L320">
            <v>872.89862387228379</v>
          </cell>
          <cell r="M320">
            <v>174.57972477445676</v>
          </cell>
          <cell r="N320">
            <v>0.2</v>
          </cell>
        </row>
        <row r="321">
          <cell r="A321" t="str">
            <v>POR</v>
          </cell>
          <cell r="B321" t="str">
            <v>4-p</v>
          </cell>
          <cell r="C321" t="str">
            <v>vertical cabinet</v>
          </cell>
          <cell r="D321">
            <v>2</v>
          </cell>
          <cell r="E321" t="str">
            <v>FWV02CF6V1</v>
          </cell>
          <cell r="F321">
            <v>122</v>
          </cell>
          <cell r="G321">
            <v>4.9859570519020702</v>
          </cell>
          <cell r="H321">
            <v>142</v>
          </cell>
          <cell r="I321">
            <v>708.00590137009397</v>
          </cell>
          <cell r="J321">
            <v>99.7191410380414</v>
          </cell>
          <cell r="K321">
            <v>177.5</v>
          </cell>
          <cell r="L321">
            <v>885.00737671261743</v>
          </cell>
          <cell r="M321">
            <v>177.00147534252349</v>
          </cell>
          <cell r="N321">
            <v>0.2</v>
          </cell>
        </row>
        <row r="322">
          <cell r="A322" t="str">
            <v>POR</v>
          </cell>
          <cell r="B322" t="str">
            <v>4-p</v>
          </cell>
          <cell r="C322" t="str">
            <v>vertical cabinet</v>
          </cell>
          <cell r="D322">
            <v>3</v>
          </cell>
          <cell r="E322" t="str">
            <v>FWV03CF6V1</v>
          </cell>
          <cell r="F322">
            <v>134</v>
          </cell>
          <cell r="G322">
            <v>16.809798060698409</v>
          </cell>
          <cell r="H322">
            <v>158</v>
          </cell>
          <cell r="I322">
            <v>2655.9480935903484</v>
          </cell>
          <cell r="J322">
            <v>403.43515345676178</v>
          </cell>
          <cell r="K322">
            <v>197.5</v>
          </cell>
          <cell r="L322">
            <v>3319.9351169879355</v>
          </cell>
          <cell r="M322">
            <v>663.98702339758711</v>
          </cell>
          <cell r="N322">
            <v>0.2</v>
          </cell>
        </row>
        <row r="323">
          <cell r="A323" t="str">
            <v>POR</v>
          </cell>
          <cell r="B323" t="str">
            <v>4-p</v>
          </cell>
          <cell r="C323" t="str">
            <v>vertical cabinet</v>
          </cell>
          <cell r="D323">
            <v>4</v>
          </cell>
          <cell r="E323" t="str">
            <v>FWV04CF6V1</v>
          </cell>
          <cell r="F323">
            <v>150</v>
          </cell>
          <cell r="G323">
            <v>22.792946522980891</v>
          </cell>
          <cell r="H323">
            <v>178</v>
          </cell>
          <cell r="I323">
            <v>4057.1444810905987</v>
          </cell>
          <cell r="J323">
            <v>638.20250264346498</v>
          </cell>
          <cell r="K323">
            <v>222.5</v>
          </cell>
          <cell r="L323">
            <v>5071.4306013632486</v>
          </cell>
          <cell r="M323">
            <v>1014.2861202726497</v>
          </cell>
          <cell r="N323">
            <v>0.2</v>
          </cell>
        </row>
        <row r="324">
          <cell r="A324" t="str">
            <v>POR</v>
          </cell>
          <cell r="B324" t="str">
            <v>4-p</v>
          </cell>
          <cell r="C324" t="str">
            <v>vertical cabinet</v>
          </cell>
          <cell r="D324">
            <v>6</v>
          </cell>
          <cell r="E324" t="str">
            <v>FWV06CF6V1</v>
          </cell>
          <cell r="F324">
            <v>160</v>
          </cell>
          <cell r="G324">
            <v>15.812606650317994</v>
          </cell>
          <cell r="H324">
            <v>192</v>
          </cell>
          <cell r="I324">
            <v>3036.0204768610547</v>
          </cell>
          <cell r="J324">
            <v>506.0034128101758</v>
          </cell>
          <cell r="K324">
            <v>240</v>
          </cell>
          <cell r="L324">
            <v>3795.0255960763184</v>
          </cell>
          <cell r="M324">
            <v>759.00511921526368</v>
          </cell>
          <cell r="N324">
            <v>0.2</v>
          </cell>
        </row>
        <row r="325">
          <cell r="A325" t="str">
            <v>POR</v>
          </cell>
          <cell r="B325" t="str">
            <v>4-p</v>
          </cell>
          <cell r="C325" t="str">
            <v>vertical cabinet</v>
          </cell>
          <cell r="D325">
            <v>8</v>
          </cell>
          <cell r="E325" t="str">
            <v>FWV08CF6V1</v>
          </cell>
          <cell r="F325">
            <v>217</v>
          </cell>
          <cell r="G325">
            <v>12.821032419176751</v>
          </cell>
          <cell r="H325">
            <v>253</v>
          </cell>
          <cell r="I325">
            <v>3243.7212020517181</v>
          </cell>
          <cell r="J325">
            <v>461.55716709036301</v>
          </cell>
          <cell r="K325">
            <v>316.25</v>
          </cell>
          <cell r="L325">
            <v>4054.6515025646477</v>
          </cell>
          <cell r="M325">
            <v>810.93030051292953</v>
          </cell>
          <cell r="N325">
            <v>0.2</v>
          </cell>
        </row>
        <row r="326">
          <cell r="A326" t="str">
            <v>UK</v>
          </cell>
          <cell r="B326" t="str">
            <v>2-p</v>
          </cell>
          <cell r="C326" t="str">
            <v>flexi built in</v>
          </cell>
          <cell r="D326">
            <v>1</v>
          </cell>
          <cell r="E326" t="str">
            <v>FWM01C6V1</v>
          </cell>
          <cell r="F326">
            <v>75</v>
          </cell>
          <cell r="G326">
            <v>1.3199782119455608</v>
          </cell>
          <cell r="H326">
            <v>109.74822399999999</v>
          </cell>
          <cell r="I326">
            <v>144.86526447972088</v>
          </cell>
          <cell r="J326">
            <v>45.86689858380381</v>
          </cell>
          <cell r="K326">
            <v>140.70285128205126</v>
          </cell>
          <cell r="L326">
            <v>185.72469805092416</v>
          </cell>
          <cell r="M326">
            <v>40.859433571203297</v>
          </cell>
          <cell r="N326">
            <v>0.22</v>
          </cell>
        </row>
        <row r="327">
          <cell r="A327" t="str">
            <v>UK</v>
          </cell>
          <cell r="B327" t="str">
            <v>2-p</v>
          </cell>
          <cell r="C327" t="str">
            <v>flexi built in</v>
          </cell>
          <cell r="D327">
            <v>2</v>
          </cell>
          <cell r="E327" t="str">
            <v>FWM02C6V1</v>
          </cell>
          <cell r="F327">
            <v>82</v>
          </cell>
          <cell r="G327">
            <v>6.2698965067414134</v>
          </cell>
          <cell r="H327">
            <v>124.273724</v>
          </cell>
          <cell r="I327">
            <v>779.18338798734658</v>
          </cell>
          <cell r="J327">
            <v>265.05187443455065</v>
          </cell>
          <cell r="K327">
            <v>159.32528717948716</v>
          </cell>
          <cell r="L327">
            <v>998.95306152223907</v>
          </cell>
          <cell r="M327">
            <v>219.76967353489249</v>
          </cell>
          <cell r="N327">
            <v>0.22</v>
          </cell>
        </row>
        <row r="328">
          <cell r="A328" t="str">
            <v>UK</v>
          </cell>
          <cell r="B328" t="str">
            <v>2-p</v>
          </cell>
          <cell r="C328" t="str">
            <v>flexi built in</v>
          </cell>
          <cell r="D328">
            <v>3</v>
          </cell>
          <cell r="E328" t="str">
            <v>FWM03C6V1</v>
          </cell>
          <cell r="F328">
            <v>90</v>
          </cell>
          <cell r="G328">
            <v>49.169188394972139</v>
          </cell>
          <cell r="H328">
            <v>137.18528000000001</v>
          </cell>
          <cell r="I328">
            <v>6745.2888773370041</v>
          </cell>
          <cell r="J328">
            <v>2320.0619217895114</v>
          </cell>
          <cell r="K328">
            <v>175.8785641025641</v>
          </cell>
          <cell r="L328">
            <v>8647.8062529961589</v>
          </cell>
          <cell r="M328">
            <v>1902.5173756591544</v>
          </cell>
          <cell r="N328">
            <v>0.22</v>
          </cell>
        </row>
        <row r="329">
          <cell r="A329" t="str">
            <v>UK</v>
          </cell>
          <cell r="B329" t="str">
            <v>2-p</v>
          </cell>
          <cell r="C329" t="str">
            <v>flexi built in</v>
          </cell>
          <cell r="D329">
            <v>4</v>
          </cell>
          <cell r="E329" t="str">
            <v>FWM04C6V1</v>
          </cell>
          <cell r="F329">
            <v>103</v>
          </cell>
          <cell r="G329">
            <v>26.729558791897606</v>
          </cell>
          <cell r="H329">
            <v>154.93867</v>
          </cell>
          <cell r="I329">
            <v>4141.4422889034222</v>
          </cell>
          <cell r="J329">
            <v>1388.2977333379686</v>
          </cell>
          <cell r="K329">
            <v>198.63932051282052</v>
          </cell>
          <cell r="L329">
            <v>5309.5413960300284</v>
          </cell>
          <cell r="M329">
            <v>1168.0991071266062</v>
          </cell>
          <cell r="N329">
            <v>0.22</v>
          </cell>
        </row>
        <row r="330">
          <cell r="A330" t="str">
            <v>UK</v>
          </cell>
          <cell r="B330" t="str">
            <v>2-p</v>
          </cell>
          <cell r="C330" t="str">
            <v>flexi built in</v>
          </cell>
          <cell r="D330">
            <v>6</v>
          </cell>
          <cell r="E330" t="str">
            <v>FWM06C6V1</v>
          </cell>
          <cell r="F330">
            <v>110</v>
          </cell>
          <cell r="G330">
            <v>60.389003196509407</v>
          </cell>
          <cell r="H330">
            <v>169.46417</v>
          </cell>
          <cell r="I330">
            <v>10233.772303823813</v>
          </cell>
          <cell r="J330">
            <v>3590.9819522077787</v>
          </cell>
          <cell r="K330">
            <v>217.2617564102564</v>
          </cell>
          <cell r="L330">
            <v>13120.220902338222</v>
          </cell>
          <cell r="M330">
            <v>2886.4485985144083</v>
          </cell>
          <cell r="N330">
            <v>0.22</v>
          </cell>
        </row>
        <row r="331">
          <cell r="A331" t="str">
            <v>UK</v>
          </cell>
          <cell r="B331" t="str">
            <v>2-p</v>
          </cell>
          <cell r="C331" t="str">
            <v>flexi built in</v>
          </cell>
          <cell r="D331">
            <v>8</v>
          </cell>
          <cell r="E331" t="str">
            <v>FWM08C6V1</v>
          </cell>
          <cell r="F331">
            <v>145</v>
          </cell>
          <cell r="G331">
            <v>50.819161159904091</v>
          </cell>
          <cell r="H331">
            <v>225.95222699999999</v>
          </cell>
          <cell r="I331">
            <v>11482.702638352232</v>
          </cell>
          <cell r="J331">
            <v>4113.9242701661387</v>
          </cell>
          <cell r="K331">
            <v>289.68234230769229</v>
          </cell>
          <cell r="L331">
            <v>14721.413638913118</v>
          </cell>
          <cell r="M331">
            <v>3238.7110005608856</v>
          </cell>
          <cell r="N331">
            <v>0.22</v>
          </cell>
        </row>
        <row r="332">
          <cell r="A332" t="str">
            <v>UK</v>
          </cell>
          <cell r="B332" t="str">
            <v>4-p</v>
          </cell>
          <cell r="C332" t="str">
            <v>flexi built in</v>
          </cell>
          <cell r="D332">
            <v>1</v>
          </cell>
          <cell r="E332" t="str">
            <v>FWM01CF6V1</v>
          </cell>
          <cell r="F332">
            <v>92</v>
          </cell>
          <cell r="G332">
            <v>1.9715598133836558</v>
          </cell>
          <cell r="H332">
            <v>137.18528000000001</v>
          </cell>
          <cell r="I332">
            <v>270.46898503578456</v>
          </cell>
          <cell r="J332">
            <v>89.085482204488244</v>
          </cell>
          <cell r="K332">
            <v>175.8785641025641</v>
          </cell>
          <cell r="L332">
            <v>346.7551090202366</v>
          </cell>
          <cell r="M332">
            <v>76.286123984452033</v>
          </cell>
          <cell r="N332">
            <v>0.22</v>
          </cell>
        </row>
        <row r="333">
          <cell r="A333" t="str">
            <v>UK</v>
          </cell>
          <cell r="B333" t="str">
            <v>4-p</v>
          </cell>
          <cell r="C333" t="str">
            <v>flexi built in</v>
          </cell>
          <cell r="D333">
            <v>2</v>
          </cell>
          <cell r="E333" t="str">
            <v>FWM02CF6V1</v>
          </cell>
          <cell r="F333">
            <v>99</v>
          </cell>
          <cell r="G333">
            <v>9.3649091135723648</v>
          </cell>
          <cell r="H333">
            <v>148.48289199999999</v>
          </cell>
          <cell r="I333">
            <v>1390.5287885003811</v>
          </cell>
          <cell r="J333">
            <v>463.40278625671698</v>
          </cell>
          <cell r="K333">
            <v>190.36268205128204</v>
          </cell>
          <cell r="L333">
            <v>1782.7292160261295</v>
          </cell>
          <cell r="M333">
            <v>392.20042752574847</v>
          </cell>
          <cell r="N333">
            <v>0.22</v>
          </cell>
        </row>
        <row r="334">
          <cell r="A334" t="str">
            <v>UK</v>
          </cell>
          <cell r="B334" t="str">
            <v>4-p</v>
          </cell>
          <cell r="C334" t="str">
            <v>flexi built in</v>
          </cell>
          <cell r="D334">
            <v>3</v>
          </cell>
          <cell r="E334" t="str">
            <v>FWM03CF6V1</v>
          </cell>
          <cell r="F334">
            <v>109</v>
          </cell>
          <cell r="G334">
            <v>73.440603048541192</v>
          </cell>
          <cell r="H334">
            <v>164.62233599999999</v>
          </cell>
          <cell r="I334">
            <v>12089.963631099572</v>
          </cell>
          <cell r="J334">
            <v>4084.9378988085818</v>
          </cell>
          <cell r="K334">
            <v>211.05427692307691</v>
          </cell>
          <cell r="L334">
            <v>15499.953373204578</v>
          </cell>
          <cell r="M334">
            <v>3409.9897421050077</v>
          </cell>
          <cell r="N334">
            <v>0.22</v>
          </cell>
        </row>
        <row r="335">
          <cell r="A335" t="str">
            <v>UK</v>
          </cell>
          <cell r="B335" t="str">
            <v>4-p</v>
          </cell>
          <cell r="C335" t="str">
            <v>flexi built in</v>
          </cell>
          <cell r="D335">
            <v>4</v>
          </cell>
          <cell r="E335" t="str">
            <v>FWM04CF6V1</v>
          </cell>
          <cell r="F335">
            <v>126</v>
          </cell>
          <cell r="G335">
            <v>39.924086221019031</v>
          </cell>
          <cell r="H335">
            <v>185.60361499999999</v>
          </cell>
          <cell r="I335">
            <v>7410.0547281928211</v>
          </cell>
          <cell r="J335">
            <v>2379.6198643444227</v>
          </cell>
          <cell r="K335">
            <v>237.95335256410254</v>
          </cell>
          <cell r="L335">
            <v>9500.0701643497705</v>
          </cell>
          <cell r="M335">
            <v>2090.0154361569494</v>
          </cell>
          <cell r="N335">
            <v>0.22</v>
          </cell>
        </row>
        <row r="336">
          <cell r="A336" t="str">
            <v>UK</v>
          </cell>
          <cell r="B336" t="str">
            <v>4-p</v>
          </cell>
          <cell r="C336" t="str">
            <v>flexi built in</v>
          </cell>
          <cell r="D336">
            <v>6</v>
          </cell>
          <cell r="E336" t="str">
            <v>FWM06CF6V1</v>
          </cell>
          <cell r="F336">
            <v>133</v>
          </cell>
          <cell r="G336">
            <v>90.198861462302261</v>
          </cell>
          <cell r="H336">
            <v>200.12911500000001</v>
          </cell>
          <cell r="I336">
            <v>18051.41831845816</v>
          </cell>
          <cell r="J336">
            <v>6054.9697439719575</v>
          </cell>
          <cell r="K336">
            <v>256.57578846153848</v>
          </cell>
          <cell r="L336">
            <v>23142.84399802328</v>
          </cell>
          <cell r="M336">
            <v>5091.4256795651218</v>
          </cell>
          <cell r="N336">
            <v>0.22</v>
          </cell>
        </row>
        <row r="337">
          <cell r="A337" t="str">
            <v>UK</v>
          </cell>
          <cell r="B337" t="str">
            <v>4-p</v>
          </cell>
          <cell r="C337" t="str">
            <v>flexi built in</v>
          </cell>
          <cell r="D337">
            <v>8</v>
          </cell>
          <cell r="E337" t="str">
            <v>FWM08CF6V1</v>
          </cell>
          <cell r="F337">
            <v>173</v>
          </cell>
          <cell r="G337">
            <v>75.90505281527075</v>
          </cell>
          <cell r="H337">
            <v>269.528728</v>
          </cell>
          <cell r="I337">
            <v>20458.592334072746</v>
          </cell>
          <cell r="J337">
            <v>7327.018197030905</v>
          </cell>
          <cell r="K337">
            <v>345.54965128205129</v>
          </cell>
          <cell r="L337">
            <v>26228.964530862493</v>
          </cell>
          <cell r="M337">
            <v>5770.3721967897482</v>
          </cell>
          <cell r="N337">
            <v>0.22</v>
          </cell>
        </row>
        <row r="338">
          <cell r="A338" t="str">
            <v>UK</v>
          </cell>
          <cell r="B338" t="str">
            <v>2-p</v>
          </cell>
          <cell r="C338" t="str">
            <v>flexi cabinet</v>
          </cell>
          <cell r="D338">
            <v>1</v>
          </cell>
          <cell r="E338" t="str">
            <v>FWL01C6V1</v>
          </cell>
          <cell r="F338">
            <v>95</v>
          </cell>
          <cell r="G338">
            <v>0.25065436183958584</v>
          </cell>
          <cell r="H338">
            <v>145.25500299999999</v>
          </cell>
          <cell r="I338">
            <v>36.408800080972121</v>
          </cell>
          <cell r="J338">
            <v>12.596635706211469</v>
          </cell>
          <cell r="K338">
            <v>186.22436282051279</v>
          </cell>
          <cell r="L338">
            <v>46.677948821759131</v>
          </cell>
          <cell r="M338">
            <v>10.269148740787006</v>
          </cell>
          <cell r="N338">
            <v>0.22</v>
          </cell>
        </row>
        <row r="339">
          <cell r="A339" t="str">
            <v>UK</v>
          </cell>
          <cell r="B339" t="str">
            <v>2-p</v>
          </cell>
          <cell r="C339" t="str">
            <v>flexi cabinet</v>
          </cell>
          <cell r="D339">
            <v>2</v>
          </cell>
          <cell r="E339" t="str">
            <v>FWL02C6V1</v>
          </cell>
          <cell r="F339">
            <v>110</v>
          </cell>
          <cell r="G339">
            <v>1.1906082187380325</v>
          </cell>
          <cell r="H339">
            <v>163.00839199999999</v>
          </cell>
          <cell r="I339">
            <v>194.07913123847092</v>
          </cell>
          <cell r="J339">
            <v>63.112227177287352</v>
          </cell>
          <cell r="K339">
            <v>208.98511794871791</v>
          </cell>
          <cell r="L339">
            <v>248.81939902368066</v>
          </cell>
          <cell r="M339">
            <v>54.740267785209724</v>
          </cell>
          <cell r="N339">
            <v>0.22</v>
          </cell>
        </row>
        <row r="340">
          <cell r="A340" t="str">
            <v>UK</v>
          </cell>
          <cell r="B340" t="str">
            <v>2-p</v>
          </cell>
          <cell r="C340" t="str">
            <v>flexi cabinet</v>
          </cell>
          <cell r="D340">
            <v>3</v>
          </cell>
          <cell r="E340" t="str">
            <v>FWL03C6V1</v>
          </cell>
          <cell r="F340">
            <v>120</v>
          </cell>
          <cell r="G340">
            <v>9.3368749785245733</v>
          </cell>
          <cell r="H340">
            <v>182.37572599999999</v>
          </cell>
          <cell r="I340">
            <v>1702.8193527796534</v>
          </cell>
          <cell r="J340">
            <v>582.39435535670452</v>
          </cell>
          <cell r="K340">
            <v>233.8150333333333</v>
          </cell>
          <cell r="L340">
            <v>2183.1017343328886</v>
          </cell>
          <cell r="M340">
            <v>480.28238155323544</v>
          </cell>
          <cell r="N340">
            <v>0.22</v>
          </cell>
        </row>
        <row r="341">
          <cell r="A341" t="str">
            <v>UK</v>
          </cell>
          <cell r="B341" t="str">
            <v>2-p</v>
          </cell>
          <cell r="C341" t="str">
            <v>flexi cabinet</v>
          </cell>
          <cell r="D341">
            <v>4</v>
          </cell>
          <cell r="E341" t="str">
            <v>FWL04C6V1</v>
          </cell>
          <cell r="F341">
            <v>132</v>
          </cell>
          <cell r="G341">
            <v>5.0757508272516132</v>
          </cell>
          <cell r="H341">
            <v>206.58489299999999</v>
          </cell>
          <cell r="I341">
            <v>1048.5734415424361</v>
          </cell>
          <cell r="J341">
            <v>378.57433234522301</v>
          </cell>
          <cell r="K341">
            <v>264.85242692307691</v>
          </cell>
          <cell r="L341">
            <v>1344.324925054405</v>
          </cell>
          <cell r="M341">
            <v>295.75148351196907</v>
          </cell>
          <cell r="N341">
            <v>0.22</v>
          </cell>
        </row>
        <row r="342">
          <cell r="A342" t="str">
            <v>UK</v>
          </cell>
          <cell r="B342" t="str">
            <v>2-p</v>
          </cell>
          <cell r="C342" t="str">
            <v>flexi cabinet</v>
          </cell>
          <cell r="D342">
            <v>6</v>
          </cell>
          <cell r="E342" t="str">
            <v>FWL06C6V1</v>
          </cell>
          <cell r="F342">
            <v>142</v>
          </cell>
          <cell r="G342">
            <v>11.467437054161051</v>
          </cell>
          <cell r="H342">
            <v>225.95222699999999</v>
          </cell>
          <cell r="I342">
            <v>2591.0929403700088</v>
          </cell>
          <cell r="J342">
            <v>962.71687867913977</v>
          </cell>
          <cell r="K342">
            <v>289.68234230769229</v>
          </cell>
          <cell r="L342">
            <v>3321.9140261153962</v>
          </cell>
          <cell r="M342">
            <v>730.82108574538711</v>
          </cell>
          <cell r="N342">
            <v>0.22</v>
          </cell>
        </row>
        <row r="343">
          <cell r="A343" t="str">
            <v>UK</v>
          </cell>
          <cell r="B343" t="str">
            <v>2-p</v>
          </cell>
          <cell r="C343" t="str">
            <v>flexi cabinet</v>
          </cell>
          <cell r="D343">
            <v>8</v>
          </cell>
          <cell r="E343" t="str">
            <v>FWL08C6V1</v>
          </cell>
          <cell r="F343">
            <v>194</v>
          </cell>
          <cell r="G343">
            <v>9.6501929308240548</v>
          </cell>
          <cell r="H343">
            <v>303.42156199999999</v>
          </cell>
          <cell r="I343">
            <v>2928.0766126719927</v>
          </cell>
          <cell r="J343">
            <v>1055.939184092126</v>
          </cell>
          <cell r="K343">
            <v>389.00200256410255</v>
          </cell>
          <cell r="L343">
            <v>3753.9443752205034</v>
          </cell>
          <cell r="M343">
            <v>825.86776254851065</v>
          </cell>
          <cell r="N343">
            <v>0.22</v>
          </cell>
        </row>
        <row r="344">
          <cell r="A344" t="str">
            <v>UK</v>
          </cell>
          <cell r="B344" t="str">
            <v>4-p</v>
          </cell>
          <cell r="C344" t="str">
            <v>flexi cabinet</v>
          </cell>
          <cell r="D344">
            <v>1</v>
          </cell>
          <cell r="E344" t="str">
            <v>FWL01CF6V1</v>
          </cell>
          <cell r="F344">
            <v>112</v>
          </cell>
          <cell r="G344">
            <v>0.3743850181616743</v>
          </cell>
          <cell r="H344">
            <v>164.62233599999999</v>
          </cell>
          <cell r="I344">
            <v>61.632136253177244</v>
          </cell>
          <cell r="J344">
            <v>19.701014219069723</v>
          </cell>
          <cell r="K344">
            <v>211.05427692307691</v>
          </cell>
          <cell r="L344">
            <v>79.015559298945192</v>
          </cell>
          <cell r="M344">
            <v>17.383423045767941</v>
          </cell>
          <cell r="N344">
            <v>0.22</v>
          </cell>
        </row>
        <row r="345">
          <cell r="A345" t="str">
            <v>UK</v>
          </cell>
          <cell r="B345" t="str">
            <v>4-p</v>
          </cell>
          <cell r="C345" t="str">
            <v>flexi cabinet</v>
          </cell>
          <cell r="D345">
            <v>2</v>
          </cell>
          <cell r="E345" t="str">
            <v>FWL02CF6V1</v>
          </cell>
          <cell r="F345">
            <v>127</v>
          </cell>
          <cell r="G345">
            <v>1.778328836267953</v>
          </cell>
          <cell r="H345">
            <v>180.76178100000001</v>
          </cell>
          <cell r="I345">
            <v>321.45388764745263</v>
          </cell>
          <cell r="J345">
            <v>95.606125441422577</v>
          </cell>
          <cell r="K345">
            <v>231.74587307692309</v>
          </cell>
          <cell r="L345">
            <v>412.12036877878541</v>
          </cell>
          <cell r="M345">
            <v>90.666481131332773</v>
          </cell>
          <cell r="N345">
            <v>0.22</v>
          </cell>
        </row>
        <row r="346">
          <cell r="A346" t="str">
            <v>UK</v>
          </cell>
          <cell r="B346" t="str">
            <v>4-p</v>
          </cell>
          <cell r="C346" t="str">
            <v>flexi cabinet</v>
          </cell>
          <cell r="D346">
            <v>3</v>
          </cell>
          <cell r="E346" t="str">
            <v>FWL03CF6V1</v>
          </cell>
          <cell r="F346">
            <v>139</v>
          </cell>
          <cell r="G346">
            <v>13.94584192652237</v>
          </cell>
          <cell r="H346">
            <v>198.51517100000001</v>
          </cell>
          <cell r="I346">
            <v>2768.4611947825579</v>
          </cell>
          <cell r="J346">
            <v>829.98916699594838</v>
          </cell>
          <cell r="K346">
            <v>254.50662948717948</v>
          </cell>
          <cell r="L346">
            <v>3549.3092240802021</v>
          </cell>
          <cell r="M346">
            <v>780.8480292976443</v>
          </cell>
          <cell r="N346">
            <v>0.22</v>
          </cell>
        </row>
        <row r="347">
          <cell r="A347" t="str">
            <v>UK</v>
          </cell>
          <cell r="B347" t="str">
            <v>4-p</v>
          </cell>
          <cell r="C347" t="str">
            <v>flexi cabinet</v>
          </cell>
          <cell r="D347">
            <v>4</v>
          </cell>
          <cell r="E347" t="str">
            <v>FWL04CF6V1</v>
          </cell>
          <cell r="F347">
            <v>155</v>
          </cell>
          <cell r="G347">
            <v>7.5812966177739058</v>
          </cell>
          <cell r="H347">
            <v>229.180116</v>
          </cell>
          <cell r="I347">
            <v>1737.4824382918314</v>
          </cell>
          <cell r="J347">
            <v>562.38146253687603</v>
          </cell>
          <cell r="K347">
            <v>293.82066153846154</v>
          </cell>
          <cell r="L347">
            <v>2227.5415875536301</v>
          </cell>
          <cell r="M347">
            <v>490.05914926179861</v>
          </cell>
          <cell r="N347">
            <v>0.22</v>
          </cell>
        </row>
        <row r="348">
          <cell r="A348" t="str">
            <v>UK</v>
          </cell>
          <cell r="B348" t="str">
            <v>4-p</v>
          </cell>
          <cell r="C348" t="str">
            <v>flexi cabinet</v>
          </cell>
          <cell r="D348">
            <v>6</v>
          </cell>
          <cell r="E348" t="str">
            <v>FWL06CF6V1</v>
          </cell>
          <cell r="F348">
            <v>165</v>
          </cell>
          <cell r="G348">
            <v>17.1281145808966</v>
          </cell>
          <cell r="H348">
            <v>243.70561599999999</v>
          </cell>
          <cell r="I348">
            <v>4174.2177148559877</v>
          </cell>
          <cell r="J348">
            <v>1348.0788090080487</v>
          </cell>
          <cell r="K348">
            <v>312.44309743589741</v>
          </cell>
          <cell r="L348">
            <v>5351.5611728922913</v>
          </cell>
          <cell r="M348">
            <v>1177.3434580363039</v>
          </cell>
          <cell r="N348">
            <v>0.22</v>
          </cell>
        </row>
        <row r="349">
          <cell r="A349" t="str">
            <v>UK</v>
          </cell>
          <cell r="B349" t="str">
            <v>4-p</v>
          </cell>
          <cell r="C349" t="str">
            <v>flexi cabinet</v>
          </cell>
          <cell r="D349">
            <v>8</v>
          </cell>
          <cell r="E349" t="str">
            <v>FWL08CF6V1</v>
          </cell>
          <cell r="F349">
            <v>222</v>
          </cell>
          <cell r="G349">
            <v>14.413823199224463</v>
          </cell>
          <cell r="H349">
            <v>345.384118</v>
          </cell>
          <cell r="I349">
            <v>4978.3056126720794</v>
          </cell>
          <cell r="J349">
            <v>1778.4368624442486</v>
          </cell>
          <cell r="K349">
            <v>442.80015128205127</v>
          </cell>
          <cell r="L349">
            <v>6382.4430931693323</v>
          </cell>
          <cell r="M349">
            <v>1404.1374804972531</v>
          </cell>
          <cell r="N349">
            <v>0.22</v>
          </cell>
        </row>
        <row r="350">
          <cell r="A350" t="str">
            <v>UK</v>
          </cell>
          <cell r="B350" t="str">
            <v>2-p</v>
          </cell>
          <cell r="C350" t="str">
            <v>vertical cabinet</v>
          </cell>
          <cell r="D350">
            <v>1</v>
          </cell>
          <cell r="E350" t="str">
            <v>FWV01C6V1</v>
          </cell>
          <cell r="F350">
            <v>90</v>
          </cell>
          <cell r="G350">
            <v>6.0642184316028823E-2</v>
          </cell>
          <cell r="H350">
            <v>138.79922500000001</v>
          </cell>
          <cell r="I350">
            <v>8.4170881853719557</v>
          </cell>
          <cell r="J350">
            <v>2.9592915969293623</v>
          </cell>
          <cell r="K350">
            <v>177.94772435897437</v>
          </cell>
          <cell r="L350">
            <v>10.791138699194816</v>
          </cell>
          <cell r="M350">
            <v>2.3740505138228594</v>
          </cell>
          <cell r="N350">
            <v>0.22</v>
          </cell>
        </row>
        <row r="351">
          <cell r="A351" t="str">
            <v>UK</v>
          </cell>
          <cell r="B351" t="str">
            <v>2-p</v>
          </cell>
          <cell r="C351" t="str">
            <v>vertical cabinet</v>
          </cell>
          <cell r="D351">
            <v>2</v>
          </cell>
          <cell r="E351" t="str">
            <v>FWV02C6V1</v>
          </cell>
          <cell r="F351">
            <v>105</v>
          </cell>
          <cell r="G351">
            <v>0.28805037550113693</v>
          </cell>
          <cell r="H351">
            <v>154.93867</v>
          </cell>
          <cell r="I351">
            <v>44.630142073146743</v>
          </cell>
          <cell r="J351">
            <v>14.384852645527362</v>
          </cell>
          <cell r="K351">
            <v>198.63932051282052</v>
          </cell>
          <cell r="L351">
            <v>57.218130863008646</v>
          </cell>
          <cell r="M351">
            <v>12.587988789861901</v>
          </cell>
          <cell r="N351">
            <v>0.22</v>
          </cell>
        </row>
        <row r="352">
          <cell r="A352" t="str">
            <v>UK</v>
          </cell>
          <cell r="B352" t="str">
            <v>2-p</v>
          </cell>
          <cell r="C352" t="str">
            <v>vertical cabinet</v>
          </cell>
          <cell r="D352">
            <v>3</v>
          </cell>
          <cell r="E352" t="str">
            <v>FWV03C6V1</v>
          </cell>
          <cell r="F352">
            <v>115</v>
          </cell>
          <cell r="G352">
            <v>2.2589213657720739</v>
          </cell>
          <cell r="H352">
            <v>172.692059</v>
          </cell>
          <cell r="I352">
            <v>390.0977817742716</v>
          </cell>
          <cell r="J352">
            <v>130.32182471048307</v>
          </cell>
          <cell r="K352">
            <v>221.40007564102564</v>
          </cell>
          <cell r="L352">
            <v>500.12536124906609</v>
          </cell>
          <cell r="M352">
            <v>110.02757947479454</v>
          </cell>
          <cell r="N352">
            <v>0.22</v>
          </cell>
        </row>
        <row r="353">
          <cell r="A353" t="str">
            <v>UK</v>
          </cell>
          <cell r="B353" t="str">
            <v>2-p</v>
          </cell>
          <cell r="C353" t="str">
            <v>vertical cabinet</v>
          </cell>
          <cell r="D353">
            <v>4</v>
          </cell>
          <cell r="E353" t="str">
            <v>FWV04C6V1</v>
          </cell>
          <cell r="F353">
            <v>127</v>
          </cell>
          <cell r="G353">
            <v>1.2280042323995839</v>
          </cell>
          <cell r="H353">
            <v>193.673337</v>
          </cell>
          <cell r="I353">
            <v>237.83167753895094</v>
          </cell>
          <cell r="J353">
            <v>81.875140024203773</v>
          </cell>
          <cell r="K353">
            <v>248.29915</v>
          </cell>
          <cell r="L353">
            <v>304.91240710121912</v>
          </cell>
          <cell r="M353">
            <v>67.080729562268203</v>
          </cell>
          <cell r="N353">
            <v>0.22</v>
          </cell>
        </row>
        <row r="354">
          <cell r="A354" t="str">
            <v>UK</v>
          </cell>
          <cell r="B354" t="str">
            <v>2-p</v>
          </cell>
          <cell r="C354" t="str">
            <v>vertical cabinet</v>
          </cell>
          <cell r="D354">
            <v>6</v>
          </cell>
          <cell r="E354" t="str">
            <v>FWV06C6V1</v>
          </cell>
          <cell r="F354">
            <v>137</v>
          </cell>
          <cell r="G354">
            <v>2.7743799324583187</v>
          </cell>
          <cell r="H354">
            <v>214.65461500000001</v>
          </cell>
          <cell r="I354">
            <v>595.53345626556643</v>
          </cell>
          <cell r="J354">
            <v>215.44340551877676</v>
          </cell>
          <cell r="K354">
            <v>275.19822435897436</v>
          </cell>
          <cell r="L354">
            <v>763.50443110970048</v>
          </cell>
          <cell r="M354">
            <v>167.9709748441341</v>
          </cell>
          <cell r="N354">
            <v>0.22</v>
          </cell>
        </row>
        <row r="355">
          <cell r="A355" t="str">
            <v>UK</v>
          </cell>
          <cell r="B355" t="str">
            <v>2-p</v>
          </cell>
          <cell r="C355" t="str">
            <v>vertical cabinet</v>
          </cell>
          <cell r="D355">
            <v>8</v>
          </cell>
          <cell r="E355" t="str">
            <v>FWV08C6V1</v>
          </cell>
          <cell r="F355">
            <v>189</v>
          </cell>
          <cell r="G355">
            <v>2.3347240961671103</v>
          </cell>
          <cell r="H355">
            <v>282.44028400000002</v>
          </cell>
          <cell r="I355">
            <v>659.42013678308194</v>
          </cell>
          <cell r="J355">
            <v>218.15728260749813</v>
          </cell>
          <cell r="K355">
            <v>362.10292820512819</v>
          </cell>
          <cell r="L355">
            <v>845.41043177318193</v>
          </cell>
          <cell r="M355">
            <v>185.99029499009995</v>
          </cell>
          <cell r="N355">
            <v>0.22</v>
          </cell>
        </row>
        <row r="356">
          <cell r="A356" t="str">
            <v>UK</v>
          </cell>
          <cell r="B356" t="str">
            <v>4-p</v>
          </cell>
          <cell r="C356" t="str">
            <v>vertical cabinet</v>
          </cell>
          <cell r="D356">
            <v>1</v>
          </cell>
          <cell r="E356" t="str">
            <v>FWV01CF6V1</v>
          </cell>
          <cell r="F356">
            <v>107</v>
          </cell>
          <cell r="G356">
            <v>9.0577020522985718E-2</v>
          </cell>
          <cell r="H356">
            <v>156.55261400000001</v>
          </cell>
          <cell r="I356">
            <v>14.180069331205061</v>
          </cell>
          <cell r="J356">
            <v>4.4883281352455899</v>
          </cell>
          <cell r="K356">
            <v>200.70847948717949</v>
          </cell>
          <cell r="L356">
            <v>18.179576065647513</v>
          </cell>
          <cell r="M356">
            <v>3.9995067344424529</v>
          </cell>
          <cell r="N356">
            <v>0.22</v>
          </cell>
        </row>
        <row r="357">
          <cell r="A357" t="str">
            <v>UK</v>
          </cell>
          <cell r="B357" t="str">
            <v>4-p</v>
          </cell>
          <cell r="C357" t="str">
            <v>vertical cabinet</v>
          </cell>
          <cell r="D357">
            <v>2</v>
          </cell>
          <cell r="E357" t="str">
            <v>FWV02CF6V1</v>
          </cell>
          <cell r="F357">
            <v>122</v>
          </cell>
          <cell r="G357">
            <v>0.43024084748418218</v>
          </cell>
          <cell r="H357">
            <v>171.078114</v>
          </cell>
          <cell r="I357">
            <v>73.604792753355525</v>
          </cell>
          <cell r="J357">
            <v>21.115409360285305</v>
          </cell>
          <cell r="K357">
            <v>219.33091538461537</v>
          </cell>
          <cell r="L357">
            <v>94.365118914558366</v>
          </cell>
          <cell r="M357">
            <v>20.760326161202833</v>
          </cell>
          <cell r="N357">
            <v>0.22</v>
          </cell>
        </row>
        <row r="358">
          <cell r="A358" t="str">
            <v>UK</v>
          </cell>
          <cell r="B358" t="str">
            <v>4-p</v>
          </cell>
          <cell r="C358" t="str">
            <v>vertical cabinet</v>
          </cell>
          <cell r="D358">
            <v>3</v>
          </cell>
          <cell r="E358" t="str">
            <v>FWV03CF6V1</v>
          </cell>
          <cell r="F358">
            <v>134</v>
          </cell>
          <cell r="G358">
            <v>3.3739940144812186</v>
          </cell>
          <cell r="H358">
            <v>188.831504</v>
          </cell>
          <cell r="I358">
            <v>637.11636424148628</v>
          </cell>
          <cell r="J358">
            <v>185.00116630100297</v>
          </cell>
          <cell r="K358">
            <v>242.09167179487179</v>
          </cell>
          <cell r="L358">
            <v>816.81585159164911</v>
          </cell>
          <cell r="M358">
            <v>179.6994873501628</v>
          </cell>
          <cell r="N358">
            <v>0.22</v>
          </cell>
        </row>
        <row r="359">
          <cell r="A359" t="str">
            <v>UK</v>
          </cell>
          <cell r="B359" t="str">
            <v>4-p</v>
          </cell>
          <cell r="C359" t="str">
            <v>vertical cabinet</v>
          </cell>
          <cell r="D359">
            <v>4</v>
          </cell>
          <cell r="E359" t="str">
            <v>FWV04CF6V1</v>
          </cell>
          <cell r="F359">
            <v>150</v>
          </cell>
          <cell r="G359">
            <v>1.834184665590461</v>
          </cell>
          <cell r="H359">
            <v>221.11039299999999</v>
          </cell>
          <cell r="I359">
            <v>405.55729224328041</v>
          </cell>
          <cell r="J359">
            <v>130.42959240471123</v>
          </cell>
          <cell r="K359">
            <v>283.47486282051278</v>
          </cell>
          <cell r="L359">
            <v>519.94524646574405</v>
          </cell>
          <cell r="M359">
            <v>114.38795422246366</v>
          </cell>
          <cell r="N359">
            <v>0.22</v>
          </cell>
        </row>
        <row r="360">
          <cell r="A360" t="str">
            <v>UK</v>
          </cell>
          <cell r="B360" t="str">
            <v>4-p</v>
          </cell>
          <cell r="C360" t="str">
            <v>vertical cabinet</v>
          </cell>
          <cell r="D360">
            <v>6</v>
          </cell>
          <cell r="E360" t="str">
            <v>FWV06CF6V1</v>
          </cell>
          <cell r="F360">
            <v>160</v>
          </cell>
          <cell r="G360">
            <v>4.1438986889265967</v>
          </cell>
          <cell r="H360">
            <v>235.63589400000001</v>
          </cell>
          <cell r="I360">
            <v>976.45127221064661</v>
          </cell>
          <cell r="J360">
            <v>313.4274819823911</v>
          </cell>
          <cell r="K360">
            <v>302.09730000000002</v>
          </cell>
          <cell r="L360">
            <v>1251.8606053982649</v>
          </cell>
          <cell r="M360">
            <v>275.4093331876183</v>
          </cell>
          <cell r="N360">
            <v>0.22</v>
          </cell>
        </row>
        <row r="361">
          <cell r="A361" t="str">
            <v>UK</v>
          </cell>
          <cell r="B361" t="str">
            <v>4-p</v>
          </cell>
          <cell r="C361" t="str">
            <v>vertical cabinet</v>
          </cell>
          <cell r="D361">
            <v>8</v>
          </cell>
          <cell r="E361" t="str">
            <v>FWV08CF6V1</v>
          </cell>
          <cell r="F361">
            <v>217</v>
          </cell>
          <cell r="G361">
            <v>3.4872152901349507</v>
          </cell>
          <cell r="H361">
            <v>310</v>
          </cell>
          <cell r="I361">
            <v>1081.0367399418346</v>
          </cell>
          <cell r="J361">
            <v>324.31102198255041</v>
          </cell>
          <cell r="K361">
            <v>397.4358974358974</v>
          </cell>
          <cell r="L361">
            <v>1385.9445383869675</v>
          </cell>
          <cell r="M361">
            <v>304.90779844513276</v>
          </cell>
          <cell r="N361">
            <v>0.22</v>
          </cell>
        </row>
        <row r="362">
          <cell r="A362" t="str">
            <v>NOR</v>
          </cell>
          <cell r="B362" t="str">
            <v>2-p</v>
          </cell>
          <cell r="C362" t="str">
            <v>flexi built in</v>
          </cell>
          <cell r="D362">
            <v>1</v>
          </cell>
          <cell r="E362" t="str">
            <v>FWM01C6V1</v>
          </cell>
          <cell r="F362">
            <v>75</v>
          </cell>
          <cell r="G362">
            <v>4.0128153784541443</v>
          </cell>
          <cell r="H362">
            <v>95.279128</v>
          </cell>
          <cell r="I362">
            <v>382.33755008410083</v>
          </cell>
          <cell r="J362">
            <v>81.376396700040033</v>
          </cell>
          <cell r="K362">
            <v>127.03883733333333</v>
          </cell>
          <cell r="L362">
            <v>509.78340011213447</v>
          </cell>
          <cell r="M362">
            <v>127.44585002803362</v>
          </cell>
          <cell r="N362">
            <v>0.25</v>
          </cell>
        </row>
        <row r="363">
          <cell r="A363" t="str">
            <v>NOR</v>
          </cell>
          <cell r="B363" t="str">
            <v>2-p</v>
          </cell>
          <cell r="C363" t="str">
            <v>flexi built in</v>
          </cell>
          <cell r="D363">
            <v>2</v>
          </cell>
          <cell r="E363" t="str">
            <v>FWM02C6V1</v>
          </cell>
          <cell r="F363">
            <v>82</v>
          </cell>
          <cell r="G363">
            <v>5.4990432964001252</v>
          </cell>
          <cell r="H363">
            <v>105.61949799999999</v>
          </cell>
          <cell r="I363">
            <v>580.80619244604645</v>
          </cell>
          <cell r="J363">
            <v>129.88464214123613</v>
          </cell>
          <cell r="K363">
            <v>140.82599733333333</v>
          </cell>
          <cell r="L363">
            <v>774.40825659472853</v>
          </cell>
          <cell r="M363">
            <v>193.60206414868219</v>
          </cell>
          <cell r="N363">
            <v>0.25</v>
          </cell>
        </row>
        <row r="364">
          <cell r="A364" t="str">
            <v>NOR</v>
          </cell>
          <cell r="B364" t="str">
            <v>2-p</v>
          </cell>
          <cell r="C364" t="str">
            <v>flexi built in</v>
          </cell>
          <cell r="D364">
            <v>3</v>
          </cell>
          <cell r="E364" t="str">
            <v>FWM03C6V1</v>
          </cell>
          <cell r="F364">
            <v>90</v>
          </cell>
          <cell r="G364">
            <v>9.2146130912650737</v>
          </cell>
          <cell r="H364">
            <v>118.05256300000001</v>
          </cell>
          <cell r="I364">
            <v>1087.8086924771949</v>
          </cell>
          <cell r="J364">
            <v>258.49351426333828</v>
          </cell>
          <cell r="K364">
            <v>157.40341733333335</v>
          </cell>
          <cell r="L364">
            <v>1450.4115899695933</v>
          </cell>
          <cell r="M364">
            <v>362.60289749239837</v>
          </cell>
          <cell r="N364">
            <v>0.25</v>
          </cell>
        </row>
        <row r="365">
          <cell r="A365" t="str">
            <v>NOR</v>
          </cell>
          <cell r="B365" t="str">
            <v>2-p</v>
          </cell>
          <cell r="C365" t="str">
            <v>flexi built in</v>
          </cell>
          <cell r="D365">
            <v>4</v>
          </cell>
          <cell r="E365" t="str">
            <v>FWM04C6V1</v>
          </cell>
          <cell r="F365">
            <v>103</v>
          </cell>
          <cell r="G365">
            <v>15.010901971254395</v>
          </cell>
          <cell r="H365">
            <v>132.57832199999999</v>
          </cell>
          <cell r="I365">
            <v>1990.1201950553996</v>
          </cell>
          <cell r="J365">
            <v>443.99729201619704</v>
          </cell>
          <cell r="K365">
            <v>176.77109599999997</v>
          </cell>
          <cell r="L365">
            <v>2653.4935934071996</v>
          </cell>
          <cell r="M365">
            <v>663.37339835179978</v>
          </cell>
          <cell r="N365">
            <v>0.25</v>
          </cell>
        </row>
        <row r="366">
          <cell r="A366" t="str">
            <v>NOR</v>
          </cell>
          <cell r="B366" t="str">
            <v>2-p</v>
          </cell>
          <cell r="C366" t="str">
            <v>flexi built in</v>
          </cell>
          <cell r="D366">
            <v>6</v>
          </cell>
          <cell r="E366" t="str">
            <v>FWM06C6V1</v>
          </cell>
          <cell r="F366">
            <v>110</v>
          </cell>
          <cell r="G366">
            <v>17.537489431762559</v>
          </cell>
          <cell r="H366">
            <v>145.996183</v>
          </cell>
          <cell r="I366">
            <v>2560.4065164401727</v>
          </cell>
          <cell r="J366">
            <v>631.28267894629107</v>
          </cell>
          <cell r="K366">
            <v>194.66157733333333</v>
          </cell>
          <cell r="L366">
            <v>3413.8753552535632</v>
          </cell>
          <cell r="M366">
            <v>853.46883881339068</v>
          </cell>
          <cell r="N366">
            <v>0.25</v>
          </cell>
        </row>
        <row r="367">
          <cell r="A367" t="str">
            <v>NOR</v>
          </cell>
          <cell r="B367" t="str">
            <v>2-p</v>
          </cell>
          <cell r="C367" t="str">
            <v>flexi built in</v>
          </cell>
          <cell r="D367">
            <v>8</v>
          </cell>
          <cell r="E367" t="str">
            <v>FWM08C6V1</v>
          </cell>
          <cell r="F367">
            <v>145</v>
          </cell>
          <cell r="G367">
            <v>7.5797623815244943</v>
          </cell>
          <cell r="H367">
            <v>193.63574800000001</v>
          </cell>
          <cell r="I367">
            <v>1467.712958408757</v>
          </cell>
          <cell r="J367">
            <v>368.64741308770522</v>
          </cell>
          <cell r="K367">
            <v>258.18099733333332</v>
          </cell>
          <cell r="L367">
            <v>1956.9506112116758</v>
          </cell>
          <cell r="M367">
            <v>489.23765280291883</v>
          </cell>
          <cell r="N367">
            <v>0.25</v>
          </cell>
        </row>
        <row r="368">
          <cell r="A368" t="str">
            <v>NOR</v>
          </cell>
          <cell r="B368" t="str">
            <v>4-p</v>
          </cell>
          <cell r="C368" t="str">
            <v>flexi built in</v>
          </cell>
          <cell r="D368">
            <v>1</v>
          </cell>
          <cell r="E368" t="str">
            <v>FWM01CF6V1</v>
          </cell>
          <cell r="F368">
            <v>92</v>
          </cell>
          <cell r="G368">
            <v>0.54173007609130941</v>
          </cell>
          <cell r="H368">
            <v>119.16046</v>
          </cell>
          <cell r="I368">
            <v>64.552805062875436</v>
          </cell>
          <cell r="J368">
            <v>14.713638062474965</v>
          </cell>
          <cell r="K368">
            <v>158.88061333333334</v>
          </cell>
          <cell r="L368">
            <v>86.070406750500581</v>
          </cell>
          <cell r="M368">
            <v>21.517601687625149</v>
          </cell>
          <cell r="N368">
            <v>0.25</v>
          </cell>
        </row>
        <row r="369">
          <cell r="A369" t="str">
            <v>NOR</v>
          </cell>
          <cell r="B369" t="str">
            <v>4-p</v>
          </cell>
          <cell r="C369" t="str">
            <v>flexi built in</v>
          </cell>
          <cell r="D369">
            <v>2</v>
          </cell>
          <cell r="E369" t="str">
            <v>FWM02CF6V1</v>
          </cell>
          <cell r="F369">
            <v>99</v>
          </cell>
          <cell r="G369">
            <v>0.74237084501401696</v>
          </cell>
          <cell r="H369">
            <v>123.086591</v>
          </cell>
          <cell r="I369">
            <v>91.375896570564692</v>
          </cell>
          <cell r="J369">
            <v>17.881182914177014</v>
          </cell>
          <cell r="K369">
            <v>164.11545466666666</v>
          </cell>
          <cell r="L369">
            <v>121.83452876075292</v>
          </cell>
          <cell r="M369">
            <v>30.458632190188229</v>
          </cell>
          <cell r="N369">
            <v>0.25</v>
          </cell>
        </row>
        <row r="370">
          <cell r="A370" t="str">
            <v>NOR</v>
          </cell>
          <cell r="B370" t="str">
            <v>4-p</v>
          </cell>
          <cell r="C370" t="str">
            <v>flexi built in</v>
          </cell>
          <cell r="D370">
            <v>3</v>
          </cell>
          <cell r="E370" t="str">
            <v>FWM03CF6V1</v>
          </cell>
          <cell r="F370">
            <v>109</v>
          </cell>
          <cell r="G370">
            <v>1.243972767320785</v>
          </cell>
          <cell r="H370">
            <v>138.06513899999999</v>
          </cell>
          <cell r="I370">
            <v>171.74927303235881</v>
          </cell>
          <cell r="J370">
            <v>36.156241394393255</v>
          </cell>
          <cell r="K370">
            <v>184.08685199999999</v>
          </cell>
          <cell r="L370">
            <v>228.99903070981176</v>
          </cell>
          <cell r="M370">
            <v>57.249757677452955</v>
          </cell>
          <cell r="N370">
            <v>0.25</v>
          </cell>
        </row>
        <row r="371">
          <cell r="A371" t="str">
            <v>NOR</v>
          </cell>
          <cell r="B371" t="str">
            <v>4-p</v>
          </cell>
          <cell r="C371" t="str">
            <v>flexi built in</v>
          </cell>
          <cell r="D371">
            <v>4</v>
          </cell>
          <cell r="E371" t="str">
            <v>FWM04CF6V1</v>
          </cell>
          <cell r="F371">
            <v>126</v>
          </cell>
          <cell r="G371">
            <v>2.026471766119343</v>
          </cell>
          <cell r="H371">
            <v>155.01601299999999</v>
          </cell>
          <cell r="I371">
            <v>314.13557364088899</v>
          </cell>
          <cell r="J371">
            <v>58.80013110985179</v>
          </cell>
          <cell r="K371">
            <v>206.68801733333331</v>
          </cell>
          <cell r="L371">
            <v>418.84743152118534</v>
          </cell>
          <cell r="M371">
            <v>104.71185788029632</v>
          </cell>
          <cell r="N371">
            <v>0.25</v>
          </cell>
        </row>
        <row r="372">
          <cell r="A372" t="str">
            <v>NOR</v>
          </cell>
          <cell r="B372" t="str">
            <v>4-p</v>
          </cell>
          <cell r="C372" t="str">
            <v>flexi built in</v>
          </cell>
          <cell r="D372">
            <v>6</v>
          </cell>
          <cell r="E372" t="str">
            <v>FWM06CF6V1</v>
          </cell>
          <cell r="F372">
            <v>133</v>
          </cell>
          <cell r="G372">
            <v>2.3675610732879453</v>
          </cell>
          <cell r="H372">
            <v>167.95939300000001</v>
          </cell>
          <cell r="I372">
            <v>397.65412075987183</v>
          </cell>
          <cell r="J372">
            <v>82.768498012575094</v>
          </cell>
          <cell r="K372">
            <v>223.94585733333335</v>
          </cell>
          <cell r="L372">
            <v>530.20549434649581</v>
          </cell>
          <cell r="M372">
            <v>132.55137358662395</v>
          </cell>
          <cell r="N372">
            <v>0.25</v>
          </cell>
        </row>
        <row r="373">
          <cell r="A373" t="str">
            <v>NOR</v>
          </cell>
          <cell r="B373" t="str">
            <v>4-p</v>
          </cell>
          <cell r="C373" t="str">
            <v>flexi built in</v>
          </cell>
          <cell r="D373">
            <v>8</v>
          </cell>
          <cell r="E373" t="str">
            <v>FWM08CF6V1</v>
          </cell>
          <cell r="F373">
            <v>173</v>
          </cell>
          <cell r="G373">
            <v>1.0232679215058067</v>
          </cell>
          <cell r="H373">
            <v>221.78983600000001</v>
          </cell>
          <cell r="I373">
            <v>226.95042449483375</v>
          </cell>
          <cell r="J373">
            <v>49.925074074329189</v>
          </cell>
          <cell r="K373">
            <v>295.71978133333334</v>
          </cell>
          <cell r="L373">
            <v>302.60056599311167</v>
          </cell>
          <cell r="M373">
            <v>75.650141498277918</v>
          </cell>
          <cell r="N373">
            <v>0.25</v>
          </cell>
        </row>
        <row r="374">
          <cell r="A374" t="str">
            <v>NOR</v>
          </cell>
          <cell r="B374" t="str">
            <v>2-p</v>
          </cell>
          <cell r="C374" t="str">
            <v>flexi cabinet</v>
          </cell>
          <cell r="D374">
            <v>1</v>
          </cell>
          <cell r="E374" t="str">
            <v>FWL01C6V1</v>
          </cell>
          <cell r="F374">
            <v>95</v>
          </cell>
          <cell r="G374">
            <v>4.829795754905887</v>
          </cell>
          <cell r="H374">
            <v>124.330645</v>
          </cell>
          <cell r="I374">
            <v>600.49162142571083</v>
          </cell>
          <cell r="J374">
            <v>141.6610247096516</v>
          </cell>
          <cell r="K374">
            <v>165.77419333333333</v>
          </cell>
          <cell r="L374">
            <v>800.65549523428115</v>
          </cell>
          <cell r="M374">
            <v>200.16387380857023</v>
          </cell>
          <cell r="N374">
            <v>0.25</v>
          </cell>
        </row>
        <row r="375">
          <cell r="A375" t="str">
            <v>NOR</v>
          </cell>
          <cell r="B375" t="str">
            <v>2-p</v>
          </cell>
          <cell r="C375" t="str">
            <v>flexi cabinet</v>
          </cell>
          <cell r="D375">
            <v>2</v>
          </cell>
          <cell r="E375" t="str">
            <v>FWL02C6V1</v>
          </cell>
          <cell r="F375">
            <v>110</v>
          </cell>
          <cell r="G375">
            <v>6.6186089974636229</v>
          </cell>
          <cell r="H375">
            <v>140.825998</v>
          </cell>
          <cell r="I375">
            <v>932.07221743959417</v>
          </cell>
          <cell r="J375">
            <v>204.02522771859563</v>
          </cell>
          <cell r="K375">
            <v>187.76799733333334</v>
          </cell>
          <cell r="L375">
            <v>1242.7629565861255</v>
          </cell>
          <cell r="M375">
            <v>310.69073914653143</v>
          </cell>
          <cell r="N375">
            <v>0.25</v>
          </cell>
        </row>
        <row r="376">
          <cell r="A376" t="str">
            <v>NOR</v>
          </cell>
          <cell r="B376" t="str">
            <v>2-p</v>
          </cell>
          <cell r="C376" t="str">
            <v>flexi cabinet</v>
          </cell>
          <cell r="D376">
            <v>3</v>
          </cell>
          <cell r="E376" t="str">
            <v>FWL03C6V1</v>
          </cell>
          <cell r="F376">
            <v>120</v>
          </cell>
          <cell r="G376">
            <v>11.090642103857963</v>
          </cell>
          <cell r="H376">
            <v>156.33655400000001</v>
          </cell>
          <cell r="I376">
            <v>1733.8727681644641</v>
          </cell>
          <cell r="J376">
            <v>402.99571570150857</v>
          </cell>
          <cell r="K376">
            <v>208.44873866666669</v>
          </cell>
          <cell r="L376">
            <v>2311.8303575526188</v>
          </cell>
          <cell r="M376">
            <v>577.95758938815482</v>
          </cell>
          <cell r="N376">
            <v>0.25</v>
          </cell>
        </row>
        <row r="377">
          <cell r="A377" t="str">
            <v>NOR</v>
          </cell>
          <cell r="B377" t="str">
            <v>2-p</v>
          </cell>
          <cell r="C377" t="str">
            <v>flexi cabinet</v>
          </cell>
          <cell r="D377">
            <v>4</v>
          </cell>
          <cell r="E377" t="str">
            <v>FWL04C6V1</v>
          </cell>
          <cell r="F377">
            <v>132</v>
          </cell>
          <cell r="G377">
            <v>18.06701374983313</v>
          </cell>
          <cell r="H377">
            <v>176.032498</v>
          </cell>
          <cell r="I377">
            <v>3180.381561783473</v>
          </cell>
          <cell r="J377">
            <v>795.53574680549991</v>
          </cell>
          <cell r="K377">
            <v>234.70999733333335</v>
          </cell>
          <cell r="L377">
            <v>4240.5087490446313</v>
          </cell>
          <cell r="M377">
            <v>1060.1271872611578</v>
          </cell>
          <cell r="N377">
            <v>0.25</v>
          </cell>
        </row>
        <row r="378">
          <cell r="A378" t="str">
            <v>NOR</v>
          </cell>
          <cell r="B378" t="str">
            <v>2-p</v>
          </cell>
          <cell r="C378" t="str">
            <v>flexi cabinet</v>
          </cell>
          <cell r="D378">
            <v>6</v>
          </cell>
          <cell r="E378" t="str">
            <v>FWL06C6V1</v>
          </cell>
          <cell r="F378">
            <v>142</v>
          </cell>
          <cell r="G378">
            <v>21.107996262181285</v>
          </cell>
          <cell r="H378">
            <v>194.74364399999999</v>
          </cell>
          <cell r="I378">
            <v>4110.6481096355628</v>
          </cell>
          <cell r="J378">
            <v>1113.31264040582</v>
          </cell>
          <cell r="K378">
            <v>259.65819199999999</v>
          </cell>
          <cell r="L378">
            <v>5480.8641461807501</v>
          </cell>
          <cell r="M378">
            <v>1370.2160365451875</v>
          </cell>
          <cell r="N378">
            <v>0.25</v>
          </cell>
        </row>
        <row r="379">
          <cell r="A379" t="str">
            <v>NOR</v>
          </cell>
          <cell r="B379" t="str">
            <v>2-p</v>
          </cell>
          <cell r="C379" t="str">
            <v>flexi cabinet</v>
          </cell>
          <cell r="D379">
            <v>8</v>
          </cell>
          <cell r="E379" t="str">
            <v>FWL08C6V1</v>
          </cell>
          <cell r="F379">
            <v>194</v>
          </cell>
          <cell r="G379">
            <v>9.1229475370444515</v>
          </cell>
          <cell r="H379">
            <v>259.98645900000002</v>
          </cell>
          <cell r="I379">
            <v>2371.8428257989585</v>
          </cell>
          <cell r="J379">
            <v>601.99100361233491</v>
          </cell>
          <cell r="K379">
            <v>346.64861200000001</v>
          </cell>
          <cell r="L379">
            <v>3162.457101065278</v>
          </cell>
          <cell r="M379">
            <v>790.61427526631928</v>
          </cell>
          <cell r="N379">
            <v>0.25</v>
          </cell>
        </row>
        <row r="380">
          <cell r="A380" t="str">
            <v>NOR</v>
          </cell>
          <cell r="B380" t="str">
            <v>4-p</v>
          </cell>
          <cell r="C380" t="str">
            <v>flexi cabinet</v>
          </cell>
          <cell r="D380">
            <v>1</v>
          </cell>
          <cell r="E380" t="str">
            <v>FWL01CF6V1</v>
          </cell>
          <cell r="F380">
            <v>112</v>
          </cell>
          <cell r="G380">
            <v>0.65202242691229473</v>
          </cell>
          <cell r="H380">
            <v>148.088877</v>
          </cell>
          <cell r="I380">
            <v>96.557268980256296</v>
          </cell>
          <cell r="J380">
            <v>23.53075716607929</v>
          </cell>
          <cell r="K380">
            <v>197.45183599999999</v>
          </cell>
          <cell r="L380">
            <v>128.74302530700839</v>
          </cell>
          <cell r="M380">
            <v>32.185756326752092</v>
          </cell>
          <cell r="N380">
            <v>0.25</v>
          </cell>
        </row>
        <row r="381">
          <cell r="A381" t="str">
            <v>NOR</v>
          </cell>
          <cell r="B381" t="str">
            <v>4-p</v>
          </cell>
          <cell r="C381" t="str">
            <v>flexi cabinet</v>
          </cell>
          <cell r="D381">
            <v>2</v>
          </cell>
          <cell r="E381" t="str">
            <v>FWL02CF6V1</v>
          </cell>
          <cell r="F381">
            <v>127</v>
          </cell>
          <cell r="G381">
            <v>0.89351221465758912</v>
          </cell>
          <cell r="H381">
            <v>164.70733000000001</v>
          </cell>
          <cell r="I381">
            <v>147.16801119863837</v>
          </cell>
          <cell r="J381">
            <v>33.691959937124558</v>
          </cell>
          <cell r="K381">
            <v>219.60977333333335</v>
          </cell>
          <cell r="L381">
            <v>196.22401493151784</v>
          </cell>
          <cell r="M381">
            <v>49.056003732879461</v>
          </cell>
          <cell r="N381">
            <v>0.25</v>
          </cell>
        </row>
        <row r="382">
          <cell r="A382" t="str">
            <v>NOR</v>
          </cell>
          <cell r="B382" t="str">
            <v>4-p</v>
          </cell>
          <cell r="C382" t="str">
            <v>flexi cabinet</v>
          </cell>
          <cell r="D382">
            <v>3</v>
          </cell>
          <cell r="E382" t="str">
            <v>FWL03CF6V1</v>
          </cell>
          <cell r="F382">
            <v>139</v>
          </cell>
          <cell r="G382">
            <v>1.4972366840208249</v>
          </cell>
          <cell r="H382">
            <v>183.295377</v>
          </cell>
          <cell r="I382">
            <v>274.43656245582696</v>
          </cell>
          <cell r="J382">
            <v>66.320663376932316</v>
          </cell>
          <cell r="K382">
            <v>244.39383599999999</v>
          </cell>
          <cell r="L382">
            <v>365.91541660776926</v>
          </cell>
          <cell r="M382">
            <v>91.478854151942315</v>
          </cell>
          <cell r="N382">
            <v>0.25</v>
          </cell>
        </row>
        <row r="383">
          <cell r="A383" t="str">
            <v>NOR</v>
          </cell>
          <cell r="B383" t="str">
            <v>4-p</v>
          </cell>
          <cell r="C383" t="str">
            <v>flexi cabinet</v>
          </cell>
          <cell r="D383">
            <v>4</v>
          </cell>
          <cell r="E383" t="str">
            <v>FWL04CF6V1</v>
          </cell>
          <cell r="F383">
            <v>155</v>
          </cell>
          <cell r="G383">
            <v>2.4390468562274727</v>
          </cell>
          <cell r="H383">
            <v>206.191912</v>
          </cell>
          <cell r="I383">
            <v>502.91173474313172</v>
          </cell>
          <cell r="J383">
            <v>124.85947202787344</v>
          </cell>
          <cell r="K383">
            <v>274.92254933333334</v>
          </cell>
          <cell r="L383">
            <v>670.54897965750899</v>
          </cell>
          <cell r="M383">
            <v>167.63724491437725</v>
          </cell>
          <cell r="N383">
            <v>0.25</v>
          </cell>
        </row>
        <row r="384">
          <cell r="A384" t="str">
            <v>NOR</v>
          </cell>
          <cell r="B384" t="str">
            <v>4-p</v>
          </cell>
          <cell r="C384" t="str">
            <v>flexi cabinet</v>
          </cell>
          <cell r="D384">
            <v>6</v>
          </cell>
          <cell r="E384" t="str">
            <v>FWL06CF6V1</v>
          </cell>
          <cell r="F384">
            <v>165</v>
          </cell>
          <cell r="G384">
            <v>2.8495794953944733</v>
          </cell>
          <cell r="H384">
            <v>224.77995899999999</v>
          </cell>
          <cell r="I384">
            <v>640.52836214201034</v>
          </cell>
          <cell r="J384">
            <v>170.34774540192228</v>
          </cell>
          <cell r="K384">
            <v>299.70661200000001</v>
          </cell>
          <cell r="L384">
            <v>854.03781618934727</v>
          </cell>
          <cell r="M384">
            <v>213.50945404733685</v>
          </cell>
          <cell r="N384">
            <v>0.25</v>
          </cell>
        </row>
        <row r="385">
          <cell r="A385" t="str">
            <v>NOR</v>
          </cell>
          <cell r="B385" t="str">
            <v>4-p</v>
          </cell>
          <cell r="C385" t="str">
            <v>flexi cabinet</v>
          </cell>
          <cell r="D385">
            <v>8</v>
          </cell>
          <cell r="E385" t="str">
            <v>FWL08CF6V1</v>
          </cell>
          <cell r="F385">
            <v>222</v>
          </cell>
          <cell r="G385">
            <v>1.231597917501001</v>
          </cell>
          <cell r="H385">
            <v>285.52057500000001</v>
          </cell>
          <cell r="I385">
            <v>351.6465455736884</v>
          </cell>
          <cell r="J385">
            <v>78.23180788846615</v>
          </cell>
          <cell r="K385">
            <v>380.69409999999999</v>
          </cell>
          <cell r="L385">
            <v>468.86206076491783</v>
          </cell>
          <cell r="M385">
            <v>117.21551519122944</v>
          </cell>
          <cell r="N385">
            <v>0.25</v>
          </cell>
        </row>
        <row r="386">
          <cell r="A386" t="str">
            <v>NOR</v>
          </cell>
          <cell r="B386" t="str">
            <v>2-p</v>
          </cell>
          <cell r="C386" t="str">
            <v>vertical cabinet</v>
          </cell>
          <cell r="D386">
            <v>1</v>
          </cell>
          <cell r="E386" t="str">
            <v>FWV01C6V1</v>
          </cell>
          <cell r="F386">
            <v>90</v>
          </cell>
          <cell r="G386">
            <v>1.9703644373247897</v>
          </cell>
          <cell r="H386">
            <v>118.970073</v>
          </cell>
          <cell r="I386">
            <v>234.41440094513416</v>
          </cell>
          <cell r="J386">
            <v>57.08160158590308</v>
          </cell>
          <cell r="K386">
            <v>158.62676400000001</v>
          </cell>
          <cell r="L386">
            <v>312.55253459351223</v>
          </cell>
          <cell r="M386">
            <v>78.138133648378073</v>
          </cell>
          <cell r="N386">
            <v>0.25</v>
          </cell>
        </row>
        <row r="387">
          <cell r="A387" t="str">
            <v>NOR</v>
          </cell>
          <cell r="B387" t="str">
            <v>2-p</v>
          </cell>
          <cell r="C387" t="str">
            <v>vertical cabinet</v>
          </cell>
          <cell r="D387">
            <v>2</v>
          </cell>
          <cell r="E387" t="str">
            <v>FWV02C6V1</v>
          </cell>
          <cell r="F387">
            <v>105</v>
          </cell>
          <cell r="G387">
            <v>2.700129043741379</v>
          </cell>
          <cell r="H387">
            <v>132.36649600000001</v>
          </cell>
          <cell r="I387">
            <v>357.40662026787709</v>
          </cell>
          <cell r="J387">
            <v>73.893070675032305</v>
          </cell>
          <cell r="K387">
            <v>176.48866133333334</v>
          </cell>
          <cell r="L387">
            <v>476.54216035716945</v>
          </cell>
          <cell r="M387">
            <v>119.13554008929233</v>
          </cell>
          <cell r="N387">
            <v>0.25</v>
          </cell>
        </row>
        <row r="388">
          <cell r="A388" t="str">
            <v>NOR</v>
          </cell>
          <cell r="B388" t="str">
            <v>2-p</v>
          </cell>
          <cell r="C388" t="str">
            <v>vertical cabinet</v>
          </cell>
          <cell r="D388">
            <v>3</v>
          </cell>
          <cell r="E388" t="str">
            <v>FWV03C6V1</v>
          </cell>
          <cell r="F388">
            <v>115</v>
          </cell>
          <cell r="G388">
            <v>4.5245405597828512</v>
          </cell>
          <cell r="H388">
            <v>147.85227</v>
          </cell>
          <cell r="I388">
            <v>668.9635924709653</v>
          </cell>
          <cell r="J388">
            <v>148.64142809593739</v>
          </cell>
          <cell r="K388">
            <v>197.13636</v>
          </cell>
          <cell r="L388">
            <v>891.95145662795369</v>
          </cell>
          <cell r="M388">
            <v>222.98786415698839</v>
          </cell>
          <cell r="N388">
            <v>0.25</v>
          </cell>
        </row>
        <row r="389">
          <cell r="A389" t="str">
            <v>NOR</v>
          </cell>
          <cell r="B389" t="str">
            <v>2-p</v>
          </cell>
          <cell r="C389" t="str">
            <v>vertical cabinet</v>
          </cell>
          <cell r="D389">
            <v>4</v>
          </cell>
          <cell r="E389" t="str">
            <v>FWV04C6V1</v>
          </cell>
          <cell r="F389">
            <v>127</v>
          </cell>
          <cell r="G389">
            <v>7.3706225248075459</v>
          </cell>
          <cell r="H389">
            <v>166.53352100000001</v>
          </cell>
          <cell r="I389">
            <v>1227.4557210181106</v>
          </cell>
          <cell r="J389">
            <v>291.38666036755217</v>
          </cell>
          <cell r="K389">
            <v>222.04469466666669</v>
          </cell>
          <cell r="L389">
            <v>1636.6076280241475</v>
          </cell>
          <cell r="M389">
            <v>409.15190700603694</v>
          </cell>
          <cell r="N389">
            <v>0.25</v>
          </cell>
        </row>
        <row r="390">
          <cell r="A390" t="str">
            <v>NOR</v>
          </cell>
          <cell r="B390" t="str">
            <v>2-p</v>
          </cell>
          <cell r="C390" t="str">
            <v>vertical cabinet</v>
          </cell>
          <cell r="D390">
            <v>6</v>
          </cell>
          <cell r="E390" t="str">
            <v>FWV06C6V1</v>
          </cell>
          <cell r="F390">
            <v>137</v>
          </cell>
          <cell r="G390">
            <v>8.6112223557157481</v>
          </cell>
          <cell r="H390">
            <v>183.00251900000001</v>
          </cell>
          <cell r="I390">
            <v>1575.875382765096</v>
          </cell>
          <cell r="J390">
            <v>396.13792003203849</v>
          </cell>
          <cell r="K390">
            <v>244.00335866666668</v>
          </cell>
          <cell r="L390">
            <v>2101.1671770201283</v>
          </cell>
          <cell r="M390">
            <v>525.29179425503207</v>
          </cell>
          <cell r="N390">
            <v>0.25</v>
          </cell>
        </row>
        <row r="391">
          <cell r="A391" t="str">
            <v>NOR</v>
          </cell>
          <cell r="B391" t="str">
            <v>2-p</v>
          </cell>
          <cell r="C391" t="str">
            <v>vertical cabinet</v>
          </cell>
          <cell r="D391">
            <v>8</v>
          </cell>
          <cell r="E391" t="str">
            <v>FWV08C6V1</v>
          </cell>
          <cell r="F391">
            <v>189</v>
          </cell>
          <cell r="G391">
            <v>3.7217994927246023</v>
          </cell>
          <cell r="H391">
            <v>241.99594400000001</v>
          </cell>
          <cell r="I391">
            <v>900.66038162061125</v>
          </cell>
          <cell r="J391">
            <v>197.24027749566147</v>
          </cell>
          <cell r="K391">
            <v>322.6612586666667</v>
          </cell>
          <cell r="L391">
            <v>1200.8805088274819</v>
          </cell>
          <cell r="M391">
            <v>300.22012720687053</v>
          </cell>
          <cell r="N391">
            <v>0.25</v>
          </cell>
        </row>
        <row r="392">
          <cell r="A392" t="str">
            <v>NOR</v>
          </cell>
          <cell r="B392" t="str">
            <v>4-p</v>
          </cell>
          <cell r="C392" t="str">
            <v>vertical cabinet</v>
          </cell>
          <cell r="D392">
            <v>1</v>
          </cell>
          <cell r="E392" t="str">
            <v>FWV01CF6V1</v>
          </cell>
          <cell r="F392">
            <v>107</v>
          </cell>
          <cell r="G392">
            <v>0.26599919903884661</v>
          </cell>
          <cell r="H392">
            <v>142.69034500000001</v>
          </cell>
          <cell r="I392">
            <v>37.955517480576695</v>
          </cell>
          <cell r="J392">
            <v>9.493603183420106</v>
          </cell>
          <cell r="K392">
            <v>190.25379333333333</v>
          </cell>
          <cell r="L392">
            <v>50.60735664076892</v>
          </cell>
          <cell r="M392">
            <v>12.651839160192228</v>
          </cell>
          <cell r="N392">
            <v>0.25</v>
          </cell>
        </row>
        <row r="393">
          <cell r="A393" t="str">
            <v>NOR</v>
          </cell>
          <cell r="B393" t="str">
            <v>4-p</v>
          </cell>
          <cell r="C393" t="str">
            <v>vertical cabinet</v>
          </cell>
          <cell r="D393">
            <v>2</v>
          </cell>
          <cell r="E393" t="str">
            <v>FWV02CF6V1</v>
          </cell>
          <cell r="F393">
            <v>122</v>
          </cell>
          <cell r="G393">
            <v>0.36451742090508615</v>
          </cell>
          <cell r="H393">
            <v>156.20967200000001</v>
          </cell>
          <cell r="I393">
            <v>56.941146757869454</v>
          </cell>
          <cell r="J393">
            <v>12.470021407448945</v>
          </cell>
          <cell r="K393">
            <v>208.27956266666669</v>
          </cell>
          <cell r="L393">
            <v>75.921529010492605</v>
          </cell>
          <cell r="M393">
            <v>18.980382252623155</v>
          </cell>
          <cell r="N393">
            <v>0.25</v>
          </cell>
        </row>
        <row r="394">
          <cell r="A394" t="str">
            <v>NOR</v>
          </cell>
          <cell r="B394" t="str">
            <v>4-p</v>
          </cell>
          <cell r="C394" t="str">
            <v>vertical cabinet</v>
          </cell>
          <cell r="D394">
            <v>3</v>
          </cell>
          <cell r="E394" t="str">
            <v>FWV03CF6V1</v>
          </cell>
          <cell r="F394">
            <v>134</v>
          </cell>
          <cell r="G394">
            <v>0.61081297557068492</v>
          </cell>
          <cell r="H394">
            <v>174.76802000000001</v>
          </cell>
          <cell r="I394">
            <v>106.75057433079698</v>
          </cell>
          <cell r="J394">
            <v>24.9016356043252</v>
          </cell>
          <cell r="K394">
            <v>233.02402666666669</v>
          </cell>
          <cell r="L394">
            <v>142.33409910772932</v>
          </cell>
          <cell r="M394">
            <v>35.583524776932329</v>
          </cell>
          <cell r="N394">
            <v>0.25</v>
          </cell>
        </row>
        <row r="395">
          <cell r="A395" t="str">
            <v>NOR</v>
          </cell>
          <cell r="B395" t="str">
            <v>4-p</v>
          </cell>
          <cell r="C395" t="str">
            <v>vertical cabinet</v>
          </cell>
          <cell r="D395">
            <v>4</v>
          </cell>
          <cell r="E395" t="str">
            <v>FWV04CF6V1</v>
          </cell>
          <cell r="F395">
            <v>150</v>
          </cell>
          <cell r="G395">
            <v>0.9950340408490187</v>
          </cell>
          <cell r="H395">
            <v>196.52184600000001</v>
          </cell>
          <cell r="I395">
            <v>195.54592654048858</v>
          </cell>
          <cell r="J395">
            <v>46.290820413135769</v>
          </cell>
          <cell r="K395">
            <v>262.02912800000001</v>
          </cell>
          <cell r="L395">
            <v>260.72790205398474</v>
          </cell>
          <cell r="M395">
            <v>65.181975513496184</v>
          </cell>
          <cell r="N395">
            <v>0.25</v>
          </cell>
        </row>
        <row r="396">
          <cell r="A396" t="str">
            <v>NOR</v>
          </cell>
          <cell r="B396" t="str">
            <v>4-p</v>
          </cell>
          <cell r="C396" t="str">
            <v>vertical cabinet</v>
          </cell>
          <cell r="D396">
            <v>6</v>
          </cell>
          <cell r="E396" t="str">
            <v>FWV06CF6V1</v>
          </cell>
          <cell r="F396">
            <v>160</v>
          </cell>
          <cell r="G396">
            <v>1.1625150180216259</v>
          </cell>
          <cell r="H396">
            <v>212.99084300000001</v>
          </cell>
          <cell r="I396">
            <v>247.60505368858631</v>
          </cell>
          <cell r="J396">
            <v>61.602650805126167</v>
          </cell>
          <cell r="K396">
            <v>283.98779066666668</v>
          </cell>
          <cell r="L396">
            <v>330.14007158478177</v>
          </cell>
          <cell r="M396">
            <v>82.535017896195441</v>
          </cell>
          <cell r="N396">
            <v>0.25</v>
          </cell>
        </row>
        <row r="397">
          <cell r="A397" t="str">
            <v>NOR</v>
          </cell>
          <cell r="B397" t="str">
            <v>4-p</v>
          </cell>
          <cell r="C397" t="str">
            <v>vertical cabinet</v>
          </cell>
          <cell r="D397">
            <v>8</v>
          </cell>
          <cell r="E397" t="str">
            <v>FWV08CF6V1</v>
          </cell>
          <cell r="F397">
            <v>217</v>
          </cell>
          <cell r="G397">
            <v>0.50244293151782127</v>
          </cell>
          <cell r="H397">
            <v>268.63254499999999</v>
          </cell>
          <cell r="I397">
            <v>134.97252341089305</v>
          </cell>
          <cell r="J397">
            <v>25.94240727152582</v>
          </cell>
          <cell r="K397">
            <v>358.17672666666664</v>
          </cell>
          <cell r="L397">
            <v>179.96336454785737</v>
          </cell>
          <cell r="M397">
            <v>44.990841136964335</v>
          </cell>
          <cell r="N397">
            <v>0.25</v>
          </cell>
        </row>
        <row r="398">
          <cell r="A398" t="str">
            <v>NET</v>
          </cell>
          <cell r="B398" t="str">
            <v>2-p</v>
          </cell>
          <cell r="C398" t="str">
            <v>flexi built in</v>
          </cell>
          <cell r="D398">
            <v>1</v>
          </cell>
          <cell r="E398" t="str">
            <v>FWM01C6V1</v>
          </cell>
          <cell r="F398">
            <v>75</v>
          </cell>
          <cell r="G398">
            <v>0</v>
          </cell>
          <cell r="H398">
            <v>97</v>
          </cell>
          <cell r="I398">
            <v>0</v>
          </cell>
          <cell r="J398">
            <v>0</v>
          </cell>
          <cell r="K398">
            <v>129.33333333333334</v>
          </cell>
          <cell r="L398">
            <v>0</v>
          </cell>
          <cell r="M398">
            <v>0</v>
          </cell>
          <cell r="N398">
            <v>0.25</v>
          </cell>
        </row>
        <row r="399">
          <cell r="A399" t="str">
            <v>NET</v>
          </cell>
          <cell r="B399" t="str">
            <v>2-p</v>
          </cell>
          <cell r="C399" t="str">
            <v>flexi built in</v>
          </cell>
          <cell r="D399">
            <v>2</v>
          </cell>
          <cell r="E399" t="str">
            <v>FWM02C6V1</v>
          </cell>
          <cell r="F399">
            <v>82</v>
          </cell>
          <cell r="G399">
            <v>0</v>
          </cell>
          <cell r="H399">
            <v>107</v>
          </cell>
          <cell r="I399">
            <v>0</v>
          </cell>
          <cell r="J399">
            <v>0</v>
          </cell>
          <cell r="K399">
            <v>142.66666666666666</v>
          </cell>
          <cell r="L399">
            <v>0</v>
          </cell>
          <cell r="M399">
            <v>0</v>
          </cell>
          <cell r="N399">
            <v>0.25</v>
          </cell>
        </row>
        <row r="400">
          <cell r="A400" t="str">
            <v>NET</v>
          </cell>
          <cell r="B400" t="str">
            <v>2-p</v>
          </cell>
          <cell r="C400" t="str">
            <v>flexi built in</v>
          </cell>
          <cell r="D400">
            <v>3</v>
          </cell>
          <cell r="E400" t="str">
            <v>FWM03C6V1</v>
          </cell>
          <cell r="F400">
            <v>90</v>
          </cell>
          <cell r="G400">
            <v>8.6996171549017092</v>
          </cell>
          <cell r="H400">
            <v>120</v>
          </cell>
          <cell r="I400">
            <v>1043.954058588205</v>
          </cell>
          <cell r="J400">
            <v>260.98851464705126</v>
          </cell>
          <cell r="K400">
            <v>160</v>
          </cell>
          <cell r="L400">
            <v>1391.9387447842735</v>
          </cell>
          <cell r="M400">
            <v>347.98468619606837</v>
          </cell>
          <cell r="N400">
            <v>0.25</v>
          </cell>
        </row>
        <row r="401">
          <cell r="A401" t="str">
            <v>NET</v>
          </cell>
          <cell r="B401" t="str">
            <v>2-p</v>
          </cell>
          <cell r="C401" t="str">
            <v>flexi built in</v>
          </cell>
          <cell r="D401">
            <v>4</v>
          </cell>
          <cell r="E401" t="str">
            <v>FWM04C6V1</v>
          </cell>
          <cell r="F401">
            <v>103</v>
          </cell>
          <cell r="G401">
            <v>17.942960381984776</v>
          </cell>
          <cell r="H401">
            <v>134</v>
          </cell>
          <cell r="I401">
            <v>2404.3566911859598</v>
          </cell>
          <cell r="J401">
            <v>556.23177184152803</v>
          </cell>
          <cell r="K401">
            <v>178.66666666666666</v>
          </cell>
          <cell r="L401">
            <v>3205.8089215812797</v>
          </cell>
          <cell r="M401">
            <v>801.45223039531982</v>
          </cell>
          <cell r="N401">
            <v>0.25</v>
          </cell>
        </row>
        <row r="402">
          <cell r="A402" t="str">
            <v>NET</v>
          </cell>
          <cell r="B402" t="str">
            <v>2-p</v>
          </cell>
          <cell r="C402" t="str">
            <v>flexi built in</v>
          </cell>
          <cell r="D402">
            <v>6</v>
          </cell>
          <cell r="E402" t="str">
            <v>FWM06C6V1</v>
          </cell>
          <cell r="F402">
            <v>110</v>
          </cell>
          <cell r="G402">
            <v>14.680603948896632</v>
          </cell>
          <cell r="H402">
            <v>148</v>
          </cell>
          <cell r="I402">
            <v>2172.7293844367014</v>
          </cell>
          <cell r="J402">
            <v>557.86295005807199</v>
          </cell>
          <cell r="K402">
            <v>197.33333333333334</v>
          </cell>
          <cell r="L402">
            <v>2896.9725125822688</v>
          </cell>
          <cell r="M402">
            <v>724.24312814556731</v>
          </cell>
          <cell r="N402">
            <v>0.25</v>
          </cell>
        </row>
        <row r="403">
          <cell r="A403" t="str">
            <v>NET</v>
          </cell>
          <cell r="B403" t="str">
            <v>2-p</v>
          </cell>
          <cell r="C403" t="str">
            <v>flexi built in</v>
          </cell>
          <cell r="D403">
            <v>8</v>
          </cell>
          <cell r="E403" t="str">
            <v>FWM08C6V1</v>
          </cell>
          <cell r="F403">
            <v>145</v>
          </cell>
          <cell r="G403">
            <v>0.54372607218135682</v>
          </cell>
          <cell r="H403">
            <v>196</v>
          </cell>
          <cell r="I403">
            <v>106.57031014754594</v>
          </cell>
          <cell r="J403">
            <v>27.730029681249199</v>
          </cell>
          <cell r="K403">
            <v>261.33333333333331</v>
          </cell>
          <cell r="L403">
            <v>142.09374686339459</v>
          </cell>
          <cell r="M403">
            <v>35.523436715848632</v>
          </cell>
          <cell r="N403">
            <v>0.25</v>
          </cell>
        </row>
        <row r="404">
          <cell r="A404" t="str">
            <v>NET</v>
          </cell>
          <cell r="B404" t="str">
            <v>4-p</v>
          </cell>
          <cell r="C404" t="str">
            <v>flexi built in</v>
          </cell>
          <cell r="D404">
            <v>1</v>
          </cell>
          <cell r="E404" t="str">
            <v>FWM01CF6V1</v>
          </cell>
          <cell r="F404">
            <v>92</v>
          </cell>
          <cell r="G404">
            <v>0</v>
          </cell>
          <cell r="H404">
            <v>121</v>
          </cell>
          <cell r="I404">
            <v>0</v>
          </cell>
          <cell r="J404">
            <v>0</v>
          </cell>
          <cell r="K404">
            <v>161.33333333333334</v>
          </cell>
          <cell r="L404">
            <v>0</v>
          </cell>
          <cell r="M404">
            <v>0</v>
          </cell>
          <cell r="N404">
            <v>0.25</v>
          </cell>
        </row>
        <row r="405">
          <cell r="A405" t="str">
            <v>NET</v>
          </cell>
          <cell r="B405" t="str">
            <v>4-p</v>
          </cell>
          <cell r="C405" t="str">
            <v>flexi built in</v>
          </cell>
          <cell r="D405">
            <v>2</v>
          </cell>
          <cell r="E405" t="str">
            <v>FWM02CF6V1</v>
          </cell>
          <cell r="F405">
            <v>99</v>
          </cell>
          <cell r="G405">
            <v>0</v>
          </cell>
          <cell r="H405">
            <v>131</v>
          </cell>
          <cell r="I405">
            <v>0</v>
          </cell>
          <cell r="J405">
            <v>0</v>
          </cell>
          <cell r="K405">
            <v>174.66666666666666</v>
          </cell>
          <cell r="L405">
            <v>0</v>
          </cell>
          <cell r="M405">
            <v>0</v>
          </cell>
          <cell r="N405">
            <v>0.25</v>
          </cell>
        </row>
        <row r="406">
          <cell r="A406" t="str">
            <v>NET</v>
          </cell>
          <cell r="B406" t="str">
            <v>4-p</v>
          </cell>
          <cell r="C406" t="str">
            <v>flexi built in</v>
          </cell>
          <cell r="D406">
            <v>3</v>
          </cell>
          <cell r="E406" t="str">
            <v>FWM03CF6V1</v>
          </cell>
          <cell r="F406">
            <v>109</v>
          </cell>
          <cell r="G406">
            <v>0.22024347227599261</v>
          </cell>
          <cell r="H406">
            <v>147</v>
          </cell>
          <cell r="I406">
            <v>32.375790424570916</v>
          </cell>
          <cell r="J406">
            <v>8.3692519464877186</v>
          </cell>
          <cell r="K406">
            <v>196</v>
          </cell>
          <cell r="L406">
            <v>43.167720566094552</v>
          </cell>
          <cell r="M406">
            <v>10.791930141523638</v>
          </cell>
          <cell r="N406">
            <v>0.25</v>
          </cell>
        </row>
        <row r="407">
          <cell r="A407" t="str">
            <v>NET</v>
          </cell>
          <cell r="B407" t="str">
            <v>4-p</v>
          </cell>
          <cell r="C407" t="str">
            <v>flexi built in</v>
          </cell>
          <cell r="D407">
            <v>4</v>
          </cell>
          <cell r="E407" t="str">
            <v>FWM04CF6V1</v>
          </cell>
          <cell r="F407">
            <v>126</v>
          </cell>
          <cell r="G407">
            <v>0.45425216156923476</v>
          </cell>
          <cell r="H407">
            <v>165</v>
          </cell>
          <cell r="I407">
            <v>74.951606658923737</v>
          </cell>
          <cell r="J407">
            <v>17.715834301200154</v>
          </cell>
          <cell r="K407">
            <v>220</v>
          </cell>
          <cell r="L407">
            <v>99.93547554523164</v>
          </cell>
          <cell r="M407">
            <v>24.98386888630791</v>
          </cell>
          <cell r="N407">
            <v>0.25</v>
          </cell>
        </row>
        <row r="408">
          <cell r="A408" t="str">
            <v>NET</v>
          </cell>
          <cell r="B408" t="str">
            <v>4-p</v>
          </cell>
          <cell r="C408" t="str">
            <v>flexi built in</v>
          </cell>
          <cell r="D408">
            <v>6</v>
          </cell>
          <cell r="E408" t="str">
            <v>FWM06CF6V1</v>
          </cell>
          <cell r="F408">
            <v>133</v>
          </cell>
          <cell r="G408">
            <v>0.37166085946573751</v>
          </cell>
          <cell r="H408">
            <v>179</v>
          </cell>
          <cell r="I408">
            <v>66.527293844367009</v>
          </cell>
          <cell r="J408">
            <v>17.096399535423927</v>
          </cell>
          <cell r="K408">
            <v>238.66666666666666</v>
          </cell>
          <cell r="L408">
            <v>88.703058459156011</v>
          </cell>
          <cell r="M408">
            <v>22.175764614789003</v>
          </cell>
          <cell r="N408">
            <v>0.25</v>
          </cell>
        </row>
        <row r="409">
          <cell r="A409" t="str">
            <v>NET</v>
          </cell>
          <cell r="B409" t="str">
            <v>4-p</v>
          </cell>
          <cell r="C409" t="str">
            <v>flexi built in</v>
          </cell>
          <cell r="D409">
            <v>8</v>
          </cell>
          <cell r="E409" t="str">
            <v>FWM08CF6V1</v>
          </cell>
          <cell r="F409">
            <v>173</v>
          </cell>
          <cell r="G409">
            <v>1.3765217017249538E-2</v>
          </cell>
          <cell r="H409">
            <v>235</v>
          </cell>
          <cell r="I409">
            <v>3.2348259990536414</v>
          </cell>
          <cell r="J409">
            <v>0.85344345506947139</v>
          </cell>
          <cell r="K409">
            <v>313.33333333333331</v>
          </cell>
          <cell r="L409">
            <v>4.3131013320715219</v>
          </cell>
          <cell r="M409">
            <v>1.0782753330178803</v>
          </cell>
          <cell r="N409">
            <v>0.25</v>
          </cell>
        </row>
        <row r="410">
          <cell r="A410" t="str">
            <v>NET</v>
          </cell>
          <cell r="B410" t="str">
            <v>2-p</v>
          </cell>
          <cell r="C410" t="str">
            <v>flexi cabinet</v>
          </cell>
          <cell r="D410">
            <v>1</v>
          </cell>
          <cell r="E410" t="str">
            <v>FWL01C6V1</v>
          </cell>
          <cell r="F410">
            <v>95</v>
          </cell>
          <cell r="G410">
            <v>0</v>
          </cell>
          <cell r="H410">
            <v>126</v>
          </cell>
          <cell r="I410">
            <v>0</v>
          </cell>
          <cell r="J410">
            <v>0</v>
          </cell>
          <cell r="K410">
            <v>168</v>
          </cell>
          <cell r="L410">
            <v>0</v>
          </cell>
          <cell r="M410">
            <v>0</v>
          </cell>
          <cell r="N410">
            <v>0.25</v>
          </cell>
        </row>
        <row r="411">
          <cell r="A411" t="str">
            <v>NET</v>
          </cell>
          <cell r="B411" t="str">
            <v>2-p</v>
          </cell>
          <cell r="C411" t="str">
            <v>flexi cabinet</v>
          </cell>
          <cell r="D411">
            <v>2</v>
          </cell>
          <cell r="E411" t="str">
            <v>FWL02C6V1</v>
          </cell>
          <cell r="F411">
            <v>110</v>
          </cell>
          <cell r="G411">
            <v>0</v>
          </cell>
          <cell r="H411">
            <v>143</v>
          </cell>
          <cell r="I411">
            <v>0</v>
          </cell>
          <cell r="J411">
            <v>0</v>
          </cell>
          <cell r="K411">
            <v>190.66666666666666</v>
          </cell>
          <cell r="L411">
            <v>0</v>
          </cell>
          <cell r="M411">
            <v>0</v>
          </cell>
          <cell r="N411">
            <v>0.25</v>
          </cell>
        </row>
        <row r="412">
          <cell r="A412" t="str">
            <v>NET</v>
          </cell>
          <cell r="B412" t="str">
            <v>2-p</v>
          </cell>
          <cell r="C412" t="str">
            <v>flexi cabinet</v>
          </cell>
          <cell r="D412">
            <v>3</v>
          </cell>
          <cell r="E412" t="str">
            <v>FWL03C6V1</v>
          </cell>
          <cell r="F412">
            <v>120</v>
          </cell>
          <cell r="G412">
            <v>3.7566528623439202</v>
          </cell>
          <cell r="H412">
            <v>159</v>
          </cell>
          <cell r="I412">
            <v>597.30780511268335</v>
          </cell>
          <cell r="J412">
            <v>146.50946163141288</v>
          </cell>
          <cell r="K412">
            <v>212</v>
          </cell>
          <cell r="L412">
            <v>796.41040681691106</v>
          </cell>
          <cell r="M412">
            <v>199.10260170422777</v>
          </cell>
          <cell r="N412">
            <v>0.25</v>
          </cell>
        </row>
        <row r="413">
          <cell r="A413" t="str">
            <v>NET</v>
          </cell>
          <cell r="B413" t="str">
            <v>2-p</v>
          </cell>
          <cell r="C413" t="str">
            <v>flexi cabinet</v>
          </cell>
          <cell r="D413">
            <v>4</v>
          </cell>
          <cell r="E413" t="str">
            <v>FWL04C6V1</v>
          </cell>
          <cell r="F413">
            <v>132</v>
          </cell>
          <cell r="G413">
            <v>7.748096528584334</v>
          </cell>
          <cell r="H413">
            <v>179</v>
          </cell>
          <cell r="I413">
            <v>1386.9092786165959</v>
          </cell>
          <cell r="J413">
            <v>364.16053684346372</v>
          </cell>
          <cell r="K413">
            <v>238.66666666666666</v>
          </cell>
          <cell r="L413">
            <v>1849.2123714887944</v>
          </cell>
          <cell r="M413">
            <v>462.30309287219853</v>
          </cell>
          <cell r="N413">
            <v>0.25</v>
          </cell>
        </row>
        <row r="414">
          <cell r="A414" t="str">
            <v>NET</v>
          </cell>
          <cell r="B414" t="str">
            <v>2-p</v>
          </cell>
          <cell r="C414" t="str">
            <v>flexi cabinet</v>
          </cell>
          <cell r="D414">
            <v>6</v>
          </cell>
          <cell r="E414" t="str">
            <v>FWL06C6V1</v>
          </cell>
          <cell r="F414">
            <v>142</v>
          </cell>
          <cell r="G414">
            <v>6.339351705205365</v>
          </cell>
          <cell r="H414">
            <v>198</v>
          </cell>
          <cell r="I414">
            <v>1255.1916376306622</v>
          </cell>
          <cell r="J414">
            <v>355.00369549150042</v>
          </cell>
          <cell r="K414">
            <v>264</v>
          </cell>
          <cell r="L414">
            <v>1673.5888501742163</v>
          </cell>
          <cell r="M414">
            <v>418.39721254355408</v>
          </cell>
          <cell r="N414">
            <v>0.25</v>
          </cell>
        </row>
        <row r="415">
          <cell r="A415" t="str">
            <v>NET</v>
          </cell>
          <cell r="B415" t="str">
            <v>2-p</v>
          </cell>
          <cell r="C415" t="str">
            <v>flexi cabinet</v>
          </cell>
          <cell r="D415">
            <v>8</v>
          </cell>
          <cell r="E415" t="str">
            <v>FWL08C6V1</v>
          </cell>
          <cell r="F415">
            <v>194</v>
          </cell>
          <cell r="G415">
            <v>0.23479080389649501</v>
          </cell>
          <cell r="H415">
            <v>264</v>
          </cell>
          <cell r="I415">
            <v>61.984772228674686</v>
          </cell>
          <cell r="J415">
            <v>16.43535627275465</v>
          </cell>
          <cell r="K415">
            <v>352</v>
          </cell>
          <cell r="L415">
            <v>82.646362971566248</v>
          </cell>
          <cell r="M415">
            <v>20.661590742891562</v>
          </cell>
          <cell r="N415">
            <v>0.25</v>
          </cell>
        </row>
        <row r="416">
          <cell r="A416" t="str">
            <v>NET</v>
          </cell>
          <cell r="B416" t="str">
            <v>4-p</v>
          </cell>
          <cell r="C416" t="str">
            <v>flexi cabinet</v>
          </cell>
          <cell r="D416">
            <v>1</v>
          </cell>
          <cell r="E416" t="str">
            <v>FWL01CF6V1</v>
          </cell>
          <cell r="F416">
            <v>112</v>
          </cell>
          <cell r="G416">
            <v>0</v>
          </cell>
          <cell r="H416">
            <v>150</v>
          </cell>
          <cell r="I416">
            <v>0</v>
          </cell>
          <cell r="J416">
            <v>0</v>
          </cell>
          <cell r="K416">
            <v>200</v>
          </cell>
          <cell r="L416">
            <v>0</v>
          </cell>
          <cell r="M416">
            <v>0</v>
          </cell>
          <cell r="N416">
            <v>0.25</v>
          </cell>
        </row>
        <row r="417">
          <cell r="A417" t="str">
            <v>NET</v>
          </cell>
          <cell r="B417" t="str">
            <v>4-p</v>
          </cell>
          <cell r="C417" t="str">
            <v>flexi cabinet</v>
          </cell>
          <cell r="D417">
            <v>2</v>
          </cell>
          <cell r="E417" t="str">
            <v>FWL02CF6V1</v>
          </cell>
          <cell r="F417">
            <v>127</v>
          </cell>
          <cell r="G417">
            <v>0</v>
          </cell>
          <cell r="H417">
            <v>167</v>
          </cell>
          <cell r="I417">
            <v>0</v>
          </cell>
          <cell r="J417">
            <v>0</v>
          </cell>
          <cell r="K417">
            <v>222.66666666666666</v>
          </cell>
          <cell r="L417">
            <v>0</v>
          </cell>
          <cell r="M417">
            <v>0</v>
          </cell>
          <cell r="N417">
            <v>0.25</v>
          </cell>
        </row>
        <row r="418">
          <cell r="A418" t="str">
            <v>NET</v>
          </cell>
          <cell r="B418" t="str">
            <v>4-p</v>
          </cell>
          <cell r="C418" t="str">
            <v>flexi cabinet</v>
          </cell>
          <cell r="D418">
            <v>3</v>
          </cell>
          <cell r="E418" t="str">
            <v>FWL03CF6V1</v>
          </cell>
          <cell r="F418">
            <v>139</v>
          </cell>
          <cell r="G418">
            <v>9.5105135755542275E-2</v>
          </cell>
          <cell r="H418">
            <v>186</v>
          </cell>
          <cell r="I418">
            <v>17.689555250530862</v>
          </cell>
          <cell r="J418">
            <v>4.4699413805104866</v>
          </cell>
          <cell r="K418">
            <v>248</v>
          </cell>
          <cell r="L418">
            <v>23.586073667374485</v>
          </cell>
          <cell r="M418">
            <v>5.8965184168436213</v>
          </cell>
          <cell r="N418">
            <v>0.25</v>
          </cell>
        </row>
        <row r="419">
          <cell r="A419" t="str">
            <v>NET</v>
          </cell>
          <cell r="B419" t="str">
            <v>4-p</v>
          </cell>
          <cell r="C419" t="str">
            <v>flexi cabinet</v>
          </cell>
          <cell r="D419">
            <v>4</v>
          </cell>
          <cell r="E419" t="str">
            <v>FWL04CF6V1</v>
          </cell>
          <cell r="F419">
            <v>155</v>
          </cell>
          <cell r="G419">
            <v>0.19615434249580591</v>
          </cell>
          <cell r="H419">
            <v>209</v>
          </cell>
          <cell r="I419">
            <v>40.996257581623432</v>
          </cell>
          <cell r="J419">
            <v>10.592334494773519</v>
          </cell>
          <cell r="K419">
            <v>278.66666666666669</v>
          </cell>
          <cell r="L419">
            <v>54.661676775497916</v>
          </cell>
          <cell r="M419">
            <v>13.665419193874483</v>
          </cell>
          <cell r="N419">
            <v>0.25</v>
          </cell>
        </row>
        <row r="420">
          <cell r="A420" t="str">
            <v>NET</v>
          </cell>
          <cell r="B420" t="str">
            <v>4-p</v>
          </cell>
          <cell r="C420" t="str">
            <v>flexi cabinet</v>
          </cell>
          <cell r="D420">
            <v>6</v>
          </cell>
          <cell r="E420" t="str">
            <v>FWL06CF6V1</v>
          </cell>
          <cell r="F420">
            <v>165</v>
          </cell>
          <cell r="G420">
            <v>0.16048991658747758</v>
          </cell>
          <cell r="H420">
            <v>228</v>
          </cell>
          <cell r="I420">
            <v>36.591700981944889</v>
          </cell>
          <cell r="J420">
            <v>10.110864745011087</v>
          </cell>
          <cell r="K420">
            <v>304</v>
          </cell>
          <cell r="L420">
            <v>48.788934642593183</v>
          </cell>
          <cell r="M420">
            <v>12.197233660648296</v>
          </cell>
          <cell r="N420">
            <v>0.25</v>
          </cell>
        </row>
        <row r="421">
          <cell r="A421" t="str">
            <v>NET</v>
          </cell>
          <cell r="B421" t="str">
            <v>4-p</v>
          </cell>
          <cell r="C421" t="str">
            <v>flexi cabinet</v>
          </cell>
          <cell r="D421">
            <v>8</v>
          </cell>
          <cell r="E421" t="str">
            <v>FWL08CF6V1</v>
          </cell>
          <cell r="F421">
            <v>222</v>
          </cell>
          <cell r="G421">
            <v>5.9440709847213922E-3</v>
          </cell>
          <cell r="H421">
            <v>303</v>
          </cell>
          <cell r="I421">
            <v>1.8010535083705819</v>
          </cell>
          <cell r="J421">
            <v>0.48146974976243279</v>
          </cell>
          <cell r="K421">
            <v>404</v>
          </cell>
          <cell r="L421">
            <v>2.4014046778274425</v>
          </cell>
          <cell r="M421">
            <v>0.60035116945686062</v>
          </cell>
          <cell r="N421">
            <v>0.25</v>
          </cell>
        </row>
        <row r="422">
          <cell r="A422" t="str">
            <v>NET</v>
          </cell>
          <cell r="B422" t="str">
            <v>2-p</v>
          </cell>
          <cell r="C422" t="str">
            <v>vertical cabinet</v>
          </cell>
          <cell r="D422">
            <v>1</v>
          </cell>
          <cell r="E422" t="str">
            <v>FWV01C6V1</v>
          </cell>
          <cell r="F422">
            <v>90</v>
          </cell>
          <cell r="G422">
            <v>0</v>
          </cell>
          <cell r="H422">
            <v>121</v>
          </cell>
          <cell r="I422">
            <v>0</v>
          </cell>
          <cell r="J422">
            <v>0</v>
          </cell>
          <cell r="K422">
            <v>161.33333333333334</v>
          </cell>
          <cell r="L422">
            <v>0</v>
          </cell>
          <cell r="M422">
            <v>0</v>
          </cell>
          <cell r="N422">
            <v>0.25</v>
          </cell>
        </row>
        <row r="423">
          <cell r="A423" t="str">
            <v>NET</v>
          </cell>
          <cell r="B423" t="str">
            <v>2-p</v>
          </cell>
          <cell r="C423" t="str">
            <v>vertical cabinet</v>
          </cell>
          <cell r="D423">
            <v>2</v>
          </cell>
          <cell r="E423" t="str">
            <v>FWV02C6V1</v>
          </cell>
          <cell r="F423">
            <v>105</v>
          </cell>
          <cell r="G423">
            <v>0</v>
          </cell>
          <cell r="H423">
            <v>134</v>
          </cell>
          <cell r="I423">
            <v>0</v>
          </cell>
          <cell r="J423">
            <v>0</v>
          </cell>
          <cell r="K423">
            <v>178.66666666666666</v>
          </cell>
          <cell r="L423">
            <v>0</v>
          </cell>
          <cell r="M423">
            <v>0</v>
          </cell>
          <cell r="N423">
            <v>0.25</v>
          </cell>
        </row>
        <row r="424">
          <cell r="A424" t="str">
            <v>NET</v>
          </cell>
          <cell r="B424" t="str">
            <v>2-p</v>
          </cell>
          <cell r="C424" t="str">
            <v>vertical cabinet</v>
          </cell>
          <cell r="D424">
            <v>3</v>
          </cell>
          <cell r="E424" t="str">
            <v>FWV03C6V1</v>
          </cell>
          <cell r="F424">
            <v>115</v>
          </cell>
          <cell r="G424">
            <v>3.7566528623439202</v>
          </cell>
          <cell r="H424">
            <v>150</v>
          </cell>
          <cell r="I424">
            <v>563.49792935158803</v>
          </cell>
          <cell r="J424">
            <v>131.4828501820372</v>
          </cell>
          <cell r="K424">
            <v>200</v>
          </cell>
          <cell r="L424">
            <v>751.330572468784</v>
          </cell>
          <cell r="M424">
            <v>187.832643117196</v>
          </cell>
          <cell r="N424">
            <v>0.25</v>
          </cell>
        </row>
        <row r="425">
          <cell r="A425" t="str">
            <v>NET</v>
          </cell>
          <cell r="B425" t="str">
            <v>2-p</v>
          </cell>
          <cell r="C425" t="str">
            <v>vertical cabinet</v>
          </cell>
          <cell r="D425">
            <v>4</v>
          </cell>
          <cell r="E425" t="str">
            <v>FWV04C6V1</v>
          </cell>
          <cell r="F425">
            <v>127</v>
          </cell>
          <cell r="G425">
            <v>7.748096528584334</v>
          </cell>
          <cell r="H425">
            <v>169</v>
          </cell>
          <cell r="I425">
            <v>1309.4283133307524</v>
          </cell>
          <cell r="J425">
            <v>325.42005420054204</v>
          </cell>
          <cell r="K425">
            <v>225.33333333333334</v>
          </cell>
          <cell r="L425">
            <v>1745.9044177743367</v>
          </cell>
          <cell r="M425">
            <v>436.47610444358423</v>
          </cell>
          <cell r="N425">
            <v>0.25</v>
          </cell>
        </row>
        <row r="426">
          <cell r="A426" t="str">
            <v>NET</v>
          </cell>
          <cell r="B426" t="str">
            <v>2-p</v>
          </cell>
          <cell r="C426" t="str">
            <v>vertical cabinet</v>
          </cell>
          <cell r="D426">
            <v>6</v>
          </cell>
          <cell r="E426" t="str">
            <v>FWV06C6V1</v>
          </cell>
          <cell r="F426">
            <v>137</v>
          </cell>
          <cell r="G426">
            <v>6.339351705205365</v>
          </cell>
          <cell r="H426">
            <v>186</v>
          </cell>
          <cell r="I426">
            <v>1179.119417168198</v>
          </cell>
          <cell r="J426">
            <v>310.62823355506288</v>
          </cell>
          <cell r="K426">
            <v>248</v>
          </cell>
          <cell r="L426">
            <v>1572.1592228909306</v>
          </cell>
          <cell r="M426">
            <v>393.03980572273264</v>
          </cell>
          <cell r="N426">
            <v>0.25</v>
          </cell>
        </row>
        <row r="427">
          <cell r="A427" t="str">
            <v>NET</v>
          </cell>
          <cell r="B427" t="str">
            <v>2-p</v>
          </cell>
          <cell r="C427" t="str">
            <v>vertical cabinet</v>
          </cell>
          <cell r="D427">
            <v>8</v>
          </cell>
          <cell r="E427" t="str">
            <v>FWV08C6V1</v>
          </cell>
          <cell r="F427">
            <v>189</v>
          </cell>
          <cell r="G427">
            <v>0.23479080389649501</v>
          </cell>
          <cell r="H427">
            <v>246</v>
          </cell>
          <cell r="I427">
            <v>57.75853775853777</v>
          </cell>
          <cell r="J427">
            <v>13.383075822100215</v>
          </cell>
          <cell r="K427">
            <v>328</v>
          </cell>
          <cell r="L427">
            <v>77.011383678050365</v>
          </cell>
          <cell r="M427">
            <v>19.252845919512591</v>
          </cell>
          <cell r="N427">
            <v>0.25</v>
          </cell>
        </row>
        <row r="428">
          <cell r="A428" t="str">
            <v>NET</v>
          </cell>
          <cell r="B428" t="str">
            <v>4-p</v>
          </cell>
          <cell r="C428" t="str">
            <v>vertical cabinet</v>
          </cell>
          <cell r="D428">
            <v>1</v>
          </cell>
          <cell r="E428" t="str">
            <v>FWV01CF6V1</v>
          </cell>
          <cell r="F428">
            <v>107</v>
          </cell>
          <cell r="G428">
            <v>0</v>
          </cell>
          <cell r="H428">
            <v>145</v>
          </cell>
          <cell r="I428">
            <v>0</v>
          </cell>
          <cell r="J428">
            <v>0</v>
          </cell>
          <cell r="K428">
            <v>193.33333333333334</v>
          </cell>
          <cell r="L428">
            <v>0</v>
          </cell>
          <cell r="M428">
            <v>0</v>
          </cell>
          <cell r="N428">
            <v>0.25</v>
          </cell>
        </row>
        <row r="429">
          <cell r="A429" t="str">
            <v>NET</v>
          </cell>
          <cell r="B429" t="str">
            <v>4-p</v>
          </cell>
          <cell r="C429" t="str">
            <v>vertical cabinet</v>
          </cell>
          <cell r="D429">
            <v>2</v>
          </cell>
          <cell r="E429" t="str">
            <v>FWV02CF6V1</v>
          </cell>
          <cell r="F429">
            <v>122</v>
          </cell>
          <cell r="G429">
            <v>0</v>
          </cell>
          <cell r="H429">
            <v>159</v>
          </cell>
          <cell r="I429">
            <v>0</v>
          </cell>
          <cell r="J429">
            <v>0</v>
          </cell>
          <cell r="K429">
            <v>212</v>
          </cell>
          <cell r="L429">
            <v>0</v>
          </cell>
          <cell r="M429">
            <v>0</v>
          </cell>
          <cell r="N429">
            <v>0.25</v>
          </cell>
        </row>
        <row r="430">
          <cell r="A430" t="str">
            <v>NET</v>
          </cell>
          <cell r="B430" t="str">
            <v>4-p</v>
          </cell>
          <cell r="C430" t="str">
            <v>vertical cabinet</v>
          </cell>
          <cell r="D430">
            <v>3</v>
          </cell>
          <cell r="E430" t="str">
            <v>FWV03CF6V1</v>
          </cell>
          <cell r="F430">
            <v>134</v>
          </cell>
          <cell r="G430">
            <v>9.5105135755542275E-2</v>
          </cell>
          <cell r="H430">
            <v>178</v>
          </cell>
          <cell r="I430">
            <v>16.928714164486525</v>
          </cell>
          <cell r="J430">
            <v>4.1846259732438602</v>
          </cell>
          <cell r="K430">
            <v>237.33333333333334</v>
          </cell>
          <cell r="L430">
            <v>22.571618885982033</v>
          </cell>
          <cell r="M430">
            <v>5.6429047214955093</v>
          </cell>
          <cell r="N430">
            <v>0.25</v>
          </cell>
        </row>
        <row r="431">
          <cell r="A431" t="str">
            <v>NET</v>
          </cell>
          <cell r="B431" t="str">
            <v>4-p</v>
          </cell>
          <cell r="C431" t="str">
            <v>vertical cabinet</v>
          </cell>
          <cell r="D431">
            <v>4</v>
          </cell>
          <cell r="E431" t="str">
            <v>FWV04CF6V1</v>
          </cell>
          <cell r="F431">
            <v>150</v>
          </cell>
          <cell r="G431">
            <v>0.19615434249580591</v>
          </cell>
          <cell r="H431">
            <v>200</v>
          </cell>
          <cell r="I431">
            <v>39.230868499161183</v>
          </cell>
          <cell r="J431">
            <v>9.8077171247902957</v>
          </cell>
          <cell r="K431">
            <v>266.66666666666669</v>
          </cell>
          <cell r="L431">
            <v>52.307824665548246</v>
          </cell>
          <cell r="M431">
            <v>13.076956166387063</v>
          </cell>
          <cell r="N431">
            <v>0.25</v>
          </cell>
        </row>
        <row r="432">
          <cell r="A432" t="str">
            <v>NET</v>
          </cell>
          <cell r="B432" t="str">
            <v>4-p</v>
          </cell>
          <cell r="C432" t="str">
            <v>vertical cabinet</v>
          </cell>
          <cell r="D432">
            <v>6</v>
          </cell>
          <cell r="E432" t="str">
            <v>FWV06CF6V1</v>
          </cell>
          <cell r="F432">
            <v>160</v>
          </cell>
          <cell r="G432">
            <v>0.16048991658747758</v>
          </cell>
          <cell r="H432">
            <v>216</v>
          </cell>
          <cell r="I432">
            <v>34.665821982895153</v>
          </cell>
          <cell r="J432">
            <v>8.9874353288987443</v>
          </cell>
          <cell r="K432">
            <v>288</v>
          </cell>
          <cell r="L432">
            <v>46.221095977193542</v>
          </cell>
          <cell r="M432">
            <v>11.555273994298386</v>
          </cell>
          <cell r="N432">
            <v>0.25</v>
          </cell>
        </row>
        <row r="433">
          <cell r="A433" t="str">
            <v>NET</v>
          </cell>
          <cell r="B433" t="str">
            <v>4-p</v>
          </cell>
          <cell r="C433" t="str">
            <v>vertical cabinet</v>
          </cell>
          <cell r="D433">
            <v>8</v>
          </cell>
          <cell r="E433" t="str">
            <v>FWV08CF6V1</v>
          </cell>
          <cell r="F433">
            <v>217</v>
          </cell>
          <cell r="G433">
            <v>5.9440709847213922E-3</v>
          </cell>
          <cell r="H433">
            <v>285</v>
          </cell>
          <cell r="I433">
            <v>1.6940602306455967</v>
          </cell>
          <cell r="J433">
            <v>0.40419682696105469</v>
          </cell>
          <cell r="K433">
            <v>380</v>
          </cell>
          <cell r="L433">
            <v>2.2587469741941288</v>
          </cell>
          <cell r="M433">
            <v>0.56468674354853221</v>
          </cell>
          <cell r="N433">
            <v>0.25</v>
          </cell>
        </row>
        <row r="434">
          <cell r="A434" t="str">
            <v>SWE</v>
          </cell>
          <cell r="B434" t="str">
            <v>2-p</v>
          </cell>
          <cell r="C434" t="str">
            <v>flexi built in</v>
          </cell>
          <cell r="D434">
            <v>1</v>
          </cell>
          <cell r="E434" t="str">
            <v>FWM01C6V1</v>
          </cell>
          <cell r="F434">
            <v>75</v>
          </cell>
          <cell r="G434">
            <v>4.0128153784541443</v>
          </cell>
          <cell r="H434">
            <v>91.210883999999993</v>
          </cell>
          <cell r="I434">
            <v>366.01243799759703</v>
          </cell>
          <cell r="J434">
            <v>65.051284613536197</v>
          </cell>
          <cell r="K434">
            <v>121.61451199999999</v>
          </cell>
          <cell r="L434">
            <v>488.01658399679604</v>
          </cell>
          <cell r="M434">
            <v>122.00414599919901</v>
          </cell>
          <cell r="N434">
            <v>0.25</v>
          </cell>
        </row>
        <row r="435">
          <cell r="A435" t="str">
            <v>SWE</v>
          </cell>
          <cell r="B435" t="str">
            <v>2-p</v>
          </cell>
          <cell r="C435" t="str">
            <v>flexi built in</v>
          </cell>
          <cell r="D435">
            <v>2</v>
          </cell>
          <cell r="E435" t="str">
            <v>FWM02C6V1</v>
          </cell>
          <cell r="F435">
            <v>82</v>
          </cell>
          <cell r="G435">
            <v>5.4990432964001252</v>
          </cell>
          <cell r="H435">
            <v>101.115646</v>
          </cell>
          <cell r="I435">
            <v>556.03931529746808</v>
          </cell>
          <cell r="J435">
            <v>105.11776499265785</v>
          </cell>
          <cell r="K435">
            <v>134.82086133333334</v>
          </cell>
          <cell r="L435">
            <v>741.38575372995751</v>
          </cell>
          <cell r="M435">
            <v>185.34643843248944</v>
          </cell>
          <cell r="N435">
            <v>0.25</v>
          </cell>
        </row>
        <row r="436">
          <cell r="A436" t="str">
            <v>SWE</v>
          </cell>
          <cell r="B436" t="str">
            <v>2-p</v>
          </cell>
          <cell r="C436" t="str">
            <v>flexi built in</v>
          </cell>
          <cell r="D436">
            <v>3</v>
          </cell>
          <cell r="E436" t="str">
            <v>FWM03C6V1</v>
          </cell>
          <cell r="F436">
            <v>90</v>
          </cell>
          <cell r="G436">
            <v>9.2146130912650737</v>
          </cell>
          <cell r="H436">
            <v>112.979591</v>
          </cell>
          <cell r="I436">
            <v>1041.0632182743736</v>
          </cell>
          <cell r="J436">
            <v>211.74804006051707</v>
          </cell>
          <cell r="K436">
            <v>150.63945466666667</v>
          </cell>
          <cell r="L436">
            <v>1388.0842910324982</v>
          </cell>
          <cell r="M436">
            <v>347.02107275812455</v>
          </cell>
          <cell r="N436">
            <v>0.25</v>
          </cell>
        </row>
        <row r="437">
          <cell r="A437" t="str">
            <v>SWE</v>
          </cell>
          <cell r="B437" t="str">
            <v>2-p</v>
          </cell>
          <cell r="C437" t="str">
            <v>flexi built in</v>
          </cell>
          <cell r="D437">
            <v>4</v>
          </cell>
          <cell r="E437" t="str">
            <v>FWM04C6V1</v>
          </cell>
          <cell r="F437">
            <v>103</v>
          </cell>
          <cell r="G437">
            <v>15.010901971254395</v>
          </cell>
          <cell r="H437">
            <v>126.911564</v>
          </cell>
          <cell r="I437">
            <v>1905.0570462225783</v>
          </cell>
          <cell r="J437">
            <v>358.93414318337562</v>
          </cell>
          <cell r="K437">
            <v>169.21541866666666</v>
          </cell>
          <cell r="L437">
            <v>2540.0760616301045</v>
          </cell>
          <cell r="M437">
            <v>635.01901540752613</v>
          </cell>
          <cell r="N437">
            <v>0.25</v>
          </cell>
        </row>
        <row r="438">
          <cell r="A438" t="str">
            <v>SWE</v>
          </cell>
          <cell r="B438" t="str">
            <v>2-p</v>
          </cell>
          <cell r="C438" t="str">
            <v>flexi built in</v>
          </cell>
          <cell r="D438">
            <v>6</v>
          </cell>
          <cell r="E438" t="str">
            <v>FWM06C6V1</v>
          </cell>
          <cell r="F438">
            <v>110</v>
          </cell>
          <cell r="G438">
            <v>17.537489431762559</v>
          </cell>
          <cell r="H438">
            <v>139.75510199999999</v>
          </cell>
          <cell r="I438">
            <v>2450.9536243598982</v>
          </cell>
          <cell r="J438">
            <v>521.82978686601689</v>
          </cell>
          <cell r="K438">
            <v>186.340136</v>
          </cell>
          <cell r="L438">
            <v>3267.9381658131979</v>
          </cell>
          <cell r="M438">
            <v>816.98454145329958</v>
          </cell>
          <cell r="N438">
            <v>0.25</v>
          </cell>
        </row>
        <row r="439">
          <cell r="A439" t="str">
            <v>SWE</v>
          </cell>
          <cell r="B439" t="str">
            <v>2-p</v>
          </cell>
          <cell r="C439" t="str">
            <v>flexi built in</v>
          </cell>
          <cell r="D439">
            <v>8</v>
          </cell>
          <cell r="E439" t="str">
            <v>FWM08C6V1</v>
          </cell>
          <cell r="F439">
            <v>145</v>
          </cell>
          <cell r="G439">
            <v>7.5797623815244943</v>
          </cell>
          <cell r="H439">
            <v>185.360544</v>
          </cell>
          <cell r="I439">
            <v>1404.9888784301158</v>
          </cell>
          <cell r="J439">
            <v>305.92333310906417</v>
          </cell>
          <cell r="K439">
            <v>247.147392</v>
          </cell>
          <cell r="L439">
            <v>1873.3185045734876</v>
          </cell>
          <cell r="M439">
            <v>468.32962614337185</v>
          </cell>
          <cell r="N439">
            <v>0.25</v>
          </cell>
        </row>
        <row r="440">
          <cell r="A440" t="str">
            <v>SWE</v>
          </cell>
          <cell r="B440" t="str">
            <v>4-p</v>
          </cell>
          <cell r="C440" t="str">
            <v>flexi built in</v>
          </cell>
          <cell r="D440">
            <v>1</v>
          </cell>
          <cell r="E440" t="str">
            <v>FWM01CF6V1</v>
          </cell>
          <cell r="F440">
            <v>92</v>
          </cell>
          <cell r="G440">
            <v>0.54173007609130941</v>
          </cell>
          <cell r="H440">
            <v>114.068027</v>
          </cell>
          <cell r="I440">
            <v>61.794080946295537</v>
          </cell>
          <cell r="J440">
            <v>11.95491394589507</v>
          </cell>
          <cell r="K440">
            <v>152.09070266666666</v>
          </cell>
          <cell r="L440">
            <v>82.39210792839404</v>
          </cell>
          <cell r="M440">
            <v>20.598026982098506</v>
          </cell>
          <cell r="N440">
            <v>0.25</v>
          </cell>
        </row>
        <row r="441">
          <cell r="A441" t="str">
            <v>SWE</v>
          </cell>
          <cell r="B441" t="str">
            <v>4-p</v>
          </cell>
          <cell r="C441" t="str">
            <v>flexi built in</v>
          </cell>
          <cell r="D441">
            <v>2</v>
          </cell>
          <cell r="E441" t="str">
            <v>FWM02CF6V1</v>
          </cell>
          <cell r="F441">
            <v>99</v>
          </cell>
          <cell r="G441">
            <v>0.74237084501401696</v>
          </cell>
          <cell r="H441">
            <v>130.021603</v>
          </cell>
          <cell r="I441">
            <v>96.524247289187045</v>
          </cell>
          <cell r="J441">
            <v>23.029533632799364</v>
          </cell>
          <cell r="K441">
            <v>173.36213733333332</v>
          </cell>
          <cell r="L441">
            <v>128.69899638558272</v>
          </cell>
          <cell r="M441">
            <v>32.174749096395672</v>
          </cell>
          <cell r="N441">
            <v>0.25</v>
          </cell>
        </row>
        <row r="442">
          <cell r="A442" t="str">
            <v>SWE</v>
          </cell>
          <cell r="B442" t="str">
            <v>4-p</v>
          </cell>
          <cell r="C442" t="str">
            <v>flexi built in</v>
          </cell>
          <cell r="D442">
            <v>3</v>
          </cell>
          <cell r="E442" t="str">
            <v>FWM03CF6V1</v>
          </cell>
          <cell r="F442">
            <v>109</v>
          </cell>
          <cell r="G442">
            <v>1.243972767320785</v>
          </cell>
          <cell r="H442">
            <v>145.83413300000001</v>
          </cell>
          <cell r="I442">
            <v>181.41368999783742</v>
          </cell>
          <cell r="J442">
            <v>45.820658359871857</v>
          </cell>
          <cell r="K442">
            <v>194.44551066666668</v>
          </cell>
          <cell r="L442">
            <v>241.88491999711655</v>
          </cell>
          <cell r="M442">
            <v>60.471229999279139</v>
          </cell>
          <cell r="N442">
            <v>0.25</v>
          </cell>
        </row>
        <row r="443">
          <cell r="A443" t="str">
            <v>SWE</v>
          </cell>
          <cell r="B443" t="str">
            <v>4-p</v>
          </cell>
          <cell r="C443" t="str">
            <v>flexi built in</v>
          </cell>
          <cell r="D443">
            <v>4</v>
          </cell>
          <cell r="E443" t="str">
            <v>FWM04CF6V1</v>
          </cell>
          <cell r="F443">
            <v>126</v>
          </cell>
          <cell r="G443">
            <v>2.026471766119343</v>
          </cell>
          <cell r="H443">
            <v>163.68698900000001</v>
          </cell>
          <cell r="I443">
            <v>331.70706168958748</v>
          </cell>
          <cell r="J443">
            <v>76.371619158550274</v>
          </cell>
          <cell r="K443">
            <v>218.24931866666668</v>
          </cell>
          <cell r="L443">
            <v>442.27608225278334</v>
          </cell>
          <cell r="M443">
            <v>110.56902056319583</v>
          </cell>
          <cell r="N443">
            <v>0.25</v>
          </cell>
        </row>
        <row r="444">
          <cell r="A444" t="str">
            <v>SWE</v>
          </cell>
          <cell r="B444" t="str">
            <v>4-p</v>
          </cell>
          <cell r="C444" t="str">
            <v>flexi built in</v>
          </cell>
          <cell r="D444">
            <v>6</v>
          </cell>
          <cell r="E444" t="str">
            <v>FWM06CF6V1</v>
          </cell>
          <cell r="F444">
            <v>133</v>
          </cell>
          <cell r="G444">
            <v>2.3675610732879453</v>
          </cell>
          <cell r="H444">
            <v>177.24915899999999</v>
          </cell>
          <cell r="I444">
            <v>419.64820912142562</v>
          </cell>
          <cell r="J444">
            <v>104.76258637412893</v>
          </cell>
          <cell r="K444">
            <v>236.332212</v>
          </cell>
          <cell r="L444">
            <v>559.53094549523416</v>
          </cell>
          <cell r="M444">
            <v>139.88273637380857</v>
          </cell>
          <cell r="N444">
            <v>0.25</v>
          </cell>
        </row>
        <row r="445">
          <cell r="A445" t="str">
            <v>SWE</v>
          </cell>
          <cell r="B445" t="str">
            <v>4-p</v>
          </cell>
          <cell r="C445" t="str">
            <v>flexi built in</v>
          </cell>
          <cell r="D445">
            <v>8</v>
          </cell>
          <cell r="E445" t="str">
            <v>FWM08CF6V1</v>
          </cell>
          <cell r="F445">
            <v>173</v>
          </cell>
          <cell r="G445">
            <v>1.0232679215058067</v>
          </cell>
          <cell r="H445">
            <v>234.179068</v>
          </cell>
          <cell r="I445">
            <v>239.62792817252696</v>
          </cell>
          <cell r="J445">
            <v>62.602577752022412</v>
          </cell>
          <cell r="K445">
            <v>312.23875733333335</v>
          </cell>
          <cell r="L445">
            <v>319.50390423003597</v>
          </cell>
          <cell r="M445">
            <v>79.875976057509007</v>
          </cell>
          <cell r="N445">
            <v>0.25</v>
          </cell>
        </row>
        <row r="446">
          <cell r="A446" t="str">
            <v>SWE</v>
          </cell>
          <cell r="B446" t="str">
            <v>2-p</v>
          </cell>
          <cell r="C446" t="str">
            <v>flexi cabinet</v>
          </cell>
          <cell r="D446">
            <v>1</v>
          </cell>
          <cell r="E446" t="str">
            <v>FWL01C6V1</v>
          </cell>
          <cell r="F446">
            <v>95</v>
          </cell>
          <cell r="G446">
            <v>4.829795754905887</v>
          </cell>
          <cell r="H446">
            <v>118.965986</v>
          </cell>
          <cell r="I446">
            <v>574.58141416099318</v>
          </cell>
          <cell r="J446">
            <v>115.75081744493393</v>
          </cell>
          <cell r="K446">
            <v>158.62131466666668</v>
          </cell>
          <cell r="L446">
            <v>766.10855221465761</v>
          </cell>
          <cell r="M446">
            <v>191.52713805366443</v>
          </cell>
          <cell r="N446">
            <v>0.25</v>
          </cell>
        </row>
        <row r="447">
          <cell r="A447" t="str">
            <v>SWE</v>
          </cell>
          <cell r="B447" t="str">
            <v>2-p</v>
          </cell>
          <cell r="C447" t="str">
            <v>flexi cabinet</v>
          </cell>
          <cell r="D447">
            <v>2</v>
          </cell>
          <cell r="E447" t="str">
            <v>FWL02C6V1</v>
          </cell>
          <cell r="F447">
            <v>110</v>
          </cell>
          <cell r="G447">
            <v>6.6186089974636229</v>
          </cell>
          <cell r="H447">
            <v>134.85714200000001</v>
          </cell>
          <cell r="I447">
            <v>892.56669341342945</v>
          </cell>
          <cell r="J447">
            <v>164.51970369243099</v>
          </cell>
          <cell r="K447">
            <v>179.80952266666668</v>
          </cell>
          <cell r="L447">
            <v>1190.0889245512394</v>
          </cell>
          <cell r="M447">
            <v>297.52223113780985</v>
          </cell>
          <cell r="N447">
            <v>0.25</v>
          </cell>
        </row>
        <row r="448">
          <cell r="A448" t="str">
            <v>SWE</v>
          </cell>
          <cell r="B448" t="str">
            <v>2-p</v>
          </cell>
          <cell r="C448" t="str">
            <v>flexi cabinet</v>
          </cell>
          <cell r="D448">
            <v>3</v>
          </cell>
          <cell r="E448" t="str">
            <v>FWL03C6V1</v>
          </cell>
          <cell r="F448">
            <v>120</v>
          </cell>
          <cell r="G448">
            <v>11.090642103857963</v>
          </cell>
          <cell r="H448">
            <v>149.659863</v>
          </cell>
          <cell r="I448">
            <v>1659.8239778454144</v>
          </cell>
          <cell r="J448">
            <v>328.94692538245897</v>
          </cell>
          <cell r="K448">
            <v>199.54648399999999</v>
          </cell>
          <cell r="L448">
            <v>2213.0986371272193</v>
          </cell>
          <cell r="M448">
            <v>553.2746592818047</v>
          </cell>
          <cell r="N448">
            <v>0.25</v>
          </cell>
        </row>
        <row r="449">
          <cell r="A449" t="str">
            <v>SWE</v>
          </cell>
          <cell r="B449" t="str">
            <v>2-p</v>
          </cell>
          <cell r="C449" t="str">
            <v>flexi cabinet</v>
          </cell>
          <cell r="D449">
            <v>4</v>
          </cell>
          <cell r="E449" t="str">
            <v>FWL04C6V1</v>
          </cell>
          <cell r="F449">
            <v>132</v>
          </cell>
          <cell r="G449">
            <v>18.06701374983313</v>
          </cell>
          <cell r="H449">
            <v>168.48979499999999</v>
          </cell>
          <cell r="I449">
            <v>3044.107442971565</v>
          </cell>
          <cell r="J449">
            <v>659.2616279935919</v>
          </cell>
          <cell r="K449">
            <v>224.65305999999998</v>
          </cell>
          <cell r="L449">
            <v>4058.8099239620869</v>
          </cell>
          <cell r="M449">
            <v>1014.7024809905217</v>
          </cell>
          <cell r="N449">
            <v>0.25</v>
          </cell>
        </row>
        <row r="450">
          <cell r="A450" t="str">
            <v>SWE</v>
          </cell>
          <cell r="B450" t="str">
            <v>2-p</v>
          </cell>
          <cell r="C450" t="str">
            <v>flexi cabinet</v>
          </cell>
          <cell r="D450">
            <v>6</v>
          </cell>
          <cell r="E450" t="str">
            <v>FWL06C6V1</v>
          </cell>
          <cell r="F450">
            <v>142</v>
          </cell>
          <cell r="G450">
            <v>21.107996262181285</v>
          </cell>
          <cell r="H450">
            <v>186.340136</v>
          </cell>
          <cell r="I450">
            <v>3933.2668941823522</v>
          </cell>
          <cell r="J450">
            <v>935.93142495260986</v>
          </cell>
          <cell r="K450">
            <v>248.45351466666668</v>
          </cell>
          <cell r="L450">
            <v>5244.3558589098029</v>
          </cell>
          <cell r="M450">
            <v>1311.088964727451</v>
          </cell>
          <cell r="N450">
            <v>0.25</v>
          </cell>
        </row>
        <row r="451">
          <cell r="A451" t="str">
            <v>SWE</v>
          </cell>
          <cell r="B451" t="str">
            <v>2-p</v>
          </cell>
          <cell r="C451" t="str">
            <v>flexi cabinet</v>
          </cell>
          <cell r="D451">
            <v>8</v>
          </cell>
          <cell r="E451" t="str">
            <v>FWL08C6V1</v>
          </cell>
          <cell r="F451">
            <v>194</v>
          </cell>
          <cell r="G451">
            <v>9.1229475370444515</v>
          </cell>
          <cell r="H451">
            <v>248.816326</v>
          </cell>
          <cell r="I451">
            <v>2269.9382884581491</v>
          </cell>
          <cell r="J451">
            <v>500.08646627152575</v>
          </cell>
          <cell r="K451">
            <v>331.75510133333336</v>
          </cell>
          <cell r="L451">
            <v>3026.584384610866</v>
          </cell>
          <cell r="M451">
            <v>756.64609615271661</v>
          </cell>
          <cell r="N451">
            <v>0.25</v>
          </cell>
        </row>
        <row r="452">
          <cell r="A452" t="str">
            <v>SWE</v>
          </cell>
          <cell r="B452" t="str">
            <v>4-p</v>
          </cell>
          <cell r="C452" t="str">
            <v>flexi cabinet</v>
          </cell>
          <cell r="D452">
            <v>1</v>
          </cell>
          <cell r="E452" t="str">
            <v>FWL01CF6V1</v>
          </cell>
          <cell r="F452">
            <v>112</v>
          </cell>
          <cell r="G452">
            <v>0.65202242691229473</v>
          </cell>
          <cell r="H452">
            <v>141.82312899999999</v>
          </cell>
          <cell r="I452">
            <v>92.471860762875437</v>
          </cell>
          <cell r="J452">
            <v>19.445348948698435</v>
          </cell>
          <cell r="K452">
            <v>189.09750533333332</v>
          </cell>
          <cell r="L452">
            <v>123.29581435050058</v>
          </cell>
          <cell r="M452">
            <v>30.823953587625141</v>
          </cell>
          <cell r="N452">
            <v>0.25</v>
          </cell>
        </row>
        <row r="453">
          <cell r="A453" t="str">
            <v>SWE</v>
          </cell>
          <cell r="B453" t="str">
            <v>4-p</v>
          </cell>
          <cell r="C453" t="str">
            <v>flexi cabinet</v>
          </cell>
          <cell r="D453">
            <v>2</v>
          </cell>
          <cell r="E453" t="str">
            <v>FWL02CF6V1</v>
          </cell>
          <cell r="F453">
            <v>127</v>
          </cell>
          <cell r="G453">
            <v>0.89351221465758912</v>
          </cell>
          <cell r="H453">
            <v>157.71428499999999</v>
          </cell>
          <cell r="I453">
            <v>140.91964007348818</v>
          </cell>
          <cell r="J453">
            <v>27.443588811974362</v>
          </cell>
          <cell r="K453">
            <v>210.28571333333332</v>
          </cell>
          <cell r="L453">
            <v>187.89285343131758</v>
          </cell>
          <cell r="M453">
            <v>46.973213357829394</v>
          </cell>
          <cell r="N453">
            <v>0.25</v>
          </cell>
        </row>
        <row r="454">
          <cell r="A454" t="str">
            <v>SWE</v>
          </cell>
          <cell r="B454" t="str">
            <v>4-p</v>
          </cell>
          <cell r="C454" t="str">
            <v>flexi cabinet</v>
          </cell>
          <cell r="D454">
            <v>3</v>
          </cell>
          <cell r="E454" t="str">
            <v>FWL03CF6V1</v>
          </cell>
          <cell r="F454">
            <v>139</v>
          </cell>
          <cell r="G454">
            <v>1.4972366840208249</v>
          </cell>
          <cell r="H454">
            <v>175.56462500000001</v>
          </cell>
          <cell r="I454">
            <v>262.86179696635963</v>
          </cell>
          <cell r="J454">
            <v>54.745897887464963</v>
          </cell>
          <cell r="K454">
            <v>234.08616666666668</v>
          </cell>
          <cell r="L454">
            <v>350.48239595514616</v>
          </cell>
          <cell r="M454">
            <v>87.620598988786554</v>
          </cell>
          <cell r="N454">
            <v>0.25</v>
          </cell>
        </row>
        <row r="455">
          <cell r="A455" t="str">
            <v>SWE</v>
          </cell>
          <cell r="B455" t="str">
            <v>4-p</v>
          </cell>
          <cell r="C455" t="str">
            <v>flexi cabinet</v>
          </cell>
          <cell r="D455">
            <v>4</v>
          </cell>
          <cell r="E455" t="str">
            <v>FWL04CF6V1</v>
          </cell>
          <cell r="F455">
            <v>155</v>
          </cell>
          <cell r="G455">
            <v>2.4390468562274727</v>
          </cell>
          <cell r="H455">
            <v>197.33333300000001</v>
          </cell>
          <cell r="I455">
            <v>481.30524548253902</v>
          </cell>
          <cell r="J455">
            <v>103.25298276728076</v>
          </cell>
          <cell r="K455">
            <v>263.11111066666666</v>
          </cell>
          <cell r="L455">
            <v>641.74032731005195</v>
          </cell>
          <cell r="M455">
            <v>160.43508182751296</v>
          </cell>
          <cell r="N455">
            <v>0.25</v>
          </cell>
        </row>
        <row r="456">
          <cell r="A456" t="str">
            <v>SWE</v>
          </cell>
          <cell r="B456" t="str">
            <v>4-p</v>
          </cell>
          <cell r="C456" t="str">
            <v>flexi cabinet</v>
          </cell>
          <cell r="D456">
            <v>6</v>
          </cell>
          <cell r="E456" t="str">
            <v>FWL06CF6V1</v>
          </cell>
          <cell r="F456">
            <v>165</v>
          </cell>
          <cell r="G456">
            <v>2.8495794953944733</v>
          </cell>
          <cell r="H456">
            <v>215.183673</v>
          </cell>
          <cell r="I456">
            <v>613.18298232446932</v>
          </cell>
          <cell r="J456">
            <v>143.00236558438124</v>
          </cell>
          <cell r="K456">
            <v>286.911564</v>
          </cell>
          <cell r="L456">
            <v>817.57730976595917</v>
          </cell>
          <cell r="M456">
            <v>204.39432744148979</v>
          </cell>
          <cell r="N456">
            <v>0.25</v>
          </cell>
        </row>
        <row r="457">
          <cell r="A457" t="str">
            <v>SWE</v>
          </cell>
          <cell r="B457" t="str">
            <v>4-p</v>
          </cell>
          <cell r="C457" t="str">
            <v>flexi cabinet</v>
          </cell>
          <cell r="D457">
            <v>8</v>
          </cell>
          <cell r="E457" t="str">
            <v>FWL08CF6V1</v>
          </cell>
          <cell r="F457">
            <v>222</v>
          </cell>
          <cell r="G457">
            <v>1.231597917501001</v>
          </cell>
          <cell r="H457">
            <v>301.38982199999998</v>
          </cell>
          <cell r="I457">
            <v>371.19107713119735</v>
          </cell>
          <cell r="J457">
            <v>97.776339445975125</v>
          </cell>
          <cell r="K457">
            <v>401.85309599999999</v>
          </cell>
          <cell r="L457">
            <v>494.92143617492985</v>
          </cell>
          <cell r="M457">
            <v>123.73035904373248</v>
          </cell>
          <cell r="N457">
            <v>0.25</v>
          </cell>
        </row>
        <row r="458">
          <cell r="A458" t="str">
            <v>SWE</v>
          </cell>
          <cell r="B458" t="str">
            <v>2-p</v>
          </cell>
          <cell r="C458" t="str">
            <v>vertical cabinet</v>
          </cell>
          <cell r="D458">
            <v>1</v>
          </cell>
          <cell r="E458" t="str">
            <v>FWV01C6V1</v>
          </cell>
          <cell r="F458">
            <v>90</v>
          </cell>
          <cell r="G458">
            <v>1.9703644373247897</v>
          </cell>
          <cell r="H458">
            <v>114.068027</v>
          </cell>
          <cell r="I458">
            <v>224.75558383660393</v>
          </cell>
          <cell r="J458">
            <v>47.422784477372851</v>
          </cell>
          <cell r="K458">
            <v>152.09070266666666</v>
          </cell>
          <cell r="L458">
            <v>299.67411178213854</v>
          </cell>
          <cell r="M458">
            <v>74.91852794553462</v>
          </cell>
          <cell r="N458">
            <v>0.25</v>
          </cell>
        </row>
        <row r="459">
          <cell r="A459" t="str">
            <v>SWE</v>
          </cell>
          <cell r="B459" t="str">
            <v>2-p</v>
          </cell>
          <cell r="C459" t="str">
            <v>vertical cabinet</v>
          </cell>
          <cell r="D459">
            <v>2</v>
          </cell>
          <cell r="E459" t="str">
            <v>FWV02C6V1</v>
          </cell>
          <cell r="F459">
            <v>105</v>
          </cell>
          <cell r="G459">
            <v>2.700129043741379</v>
          </cell>
          <cell r="H459">
            <v>126.911564</v>
          </cell>
          <cell r="I459">
            <v>342.67759994304282</v>
          </cell>
          <cell r="J459">
            <v>59.164050350198018</v>
          </cell>
          <cell r="K459">
            <v>169.21541866666666</v>
          </cell>
          <cell r="L459">
            <v>456.90346659072372</v>
          </cell>
          <cell r="M459">
            <v>114.22586664768093</v>
          </cell>
          <cell r="N459">
            <v>0.25</v>
          </cell>
        </row>
        <row r="460">
          <cell r="A460" t="str">
            <v>SWE</v>
          </cell>
          <cell r="B460" t="str">
            <v>2-p</v>
          </cell>
          <cell r="C460" t="str">
            <v>vertical cabinet</v>
          </cell>
          <cell r="D460">
            <v>3</v>
          </cell>
          <cell r="E460" t="str">
            <v>FWV03C6V1</v>
          </cell>
          <cell r="F460">
            <v>115</v>
          </cell>
          <cell r="G460">
            <v>4.5245405597828512</v>
          </cell>
          <cell r="H460">
            <v>141.82312899999999</v>
          </cell>
          <cell r="I460">
            <v>641.68449947581553</v>
          </cell>
          <cell r="J460">
            <v>121.3623351007876</v>
          </cell>
          <cell r="K460">
            <v>189.09750533333332</v>
          </cell>
          <cell r="L460">
            <v>855.57933263442067</v>
          </cell>
          <cell r="M460">
            <v>213.89483315860511</v>
          </cell>
          <cell r="N460">
            <v>0.25</v>
          </cell>
        </row>
        <row r="461">
          <cell r="A461" t="str">
            <v>SWE</v>
          </cell>
          <cell r="B461" t="str">
            <v>2-p</v>
          </cell>
          <cell r="C461" t="str">
            <v>vertical cabinet</v>
          </cell>
          <cell r="D461">
            <v>4</v>
          </cell>
          <cell r="E461" t="str">
            <v>FWV04C6V1</v>
          </cell>
          <cell r="F461">
            <v>127</v>
          </cell>
          <cell r="G461">
            <v>7.3706225248075459</v>
          </cell>
          <cell r="H461">
            <v>159.67346900000001</v>
          </cell>
          <cell r="I461">
            <v>1176.8928672255595</v>
          </cell>
          <cell r="J461">
            <v>240.82380657500116</v>
          </cell>
          <cell r="K461">
            <v>212.89795866666668</v>
          </cell>
          <cell r="L461">
            <v>1569.1904896340793</v>
          </cell>
          <cell r="M461">
            <v>392.29762240851983</v>
          </cell>
          <cell r="N461">
            <v>0.25</v>
          </cell>
        </row>
        <row r="462">
          <cell r="A462" t="str">
            <v>SWE</v>
          </cell>
          <cell r="B462" t="str">
            <v>2-p</v>
          </cell>
          <cell r="C462" t="str">
            <v>vertical cabinet</v>
          </cell>
          <cell r="D462">
            <v>6</v>
          </cell>
          <cell r="E462" t="str">
            <v>FWV06C6V1</v>
          </cell>
          <cell r="F462">
            <v>137</v>
          </cell>
          <cell r="G462">
            <v>8.6112223557157481</v>
          </cell>
          <cell r="H462">
            <v>175.455782</v>
          </cell>
          <cell r="I462">
            <v>1510.8887523979888</v>
          </cell>
          <cell r="J462">
            <v>331.15128966493126</v>
          </cell>
          <cell r="K462">
            <v>233.94104266666668</v>
          </cell>
          <cell r="L462">
            <v>2014.5183365306518</v>
          </cell>
          <cell r="M462">
            <v>503.62958413266301</v>
          </cell>
          <cell r="N462">
            <v>0.25</v>
          </cell>
        </row>
        <row r="463">
          <cell r="A463" t="str">
            <v>SWE</v>
          </cell>
          <cell r="B463" t="str">
            <v>2-p</v>
          </cell>
          <cell r="C463" t="str">
            <v>vertical cabinet</v>
          </cell>
          <cell r="D463">
            <v>8</v>
          </cell>
          <cell r="E463" t="str">
            <v>FWV08C6V1</v>
          </cell>
          <cell r="F463">
            <v>189</v>
          </cell>
          <cell r="G463">
            <v>3.7217994927246023</v>
          </cell>
          <cell r="H463">
            <v>231.94557800000001</v>
          </cell>
          <cell r="I463">
            <v>863.25493454011473</v>
          </cell>
          <cell r="J463">
            <v>159.83483041516487</v>
          </cell>
          <cell r="K463">
            <v>309.2607706666667</v>
          </cell>
          <cell r="L463">
            <v>1151.0065793868198</v>
          </cell>
          <cell r="M463">
            <v>287.75164484670501</v>
          </cell>
          <cell r="N463">
            <v>0.25</v>
          </cell>
        </row>
        <row r="464">
          <cell r="A464" t="str">
            <v>SWE</v>
          </cell>
          <cell r="B464" t="str">
            <v>4-p</v>
          </cell>
          <cell r="C464" t="str">
            <v>vertical cabinet</v>
          </cell>
          <cell r="D464">
            <v>1</v>
          </cell>
          <cell r="E464" t="str">
            <v>FWV01CF6V1</v>
          </cell>
          <cell r="F464">
            <v>107</v>
          </cell>
          <cell r="G464">
            <v>0.26599919903884661</v>
          </cell>
          <cell r="H464">
            <v>136.816326</v>
          </cell>
          <cell r="I464">
            <v>36.393033131437726</v>
          </cell>
          <cell r="J464">
            <v>7.9311188342811381</v>
          </cell>
          <cell r="K464">
            <v>182.42176800000001</v>
          </cell>
          <cell r="L464">
            <v>48.524044175250303</v>
          </cell>
          <cell r="M464">
            <v>12.131011043812578</v>
          </cell>
          <cell r="N464">
            <v>0.25</v>
          </cell>
        </row>
        <row r="465">
          <cell r="A465" t="str">
            <v>SWE</v>
          </cell>
          <cell r="B465" t="str">
            <v>4-p</v>
          </cell>
          <cell r="C465" t="str">
            <v>vertical cabinet</v>
          </cell>
          <cell r="D465">
            <v>2</v>
          </cell>
          <cell r="E465" t="str">
            <v>FWV02CF6V1</v>
          </cell>
          <cell r="F465">
            <v>122</v>
          </cell>
          <cell r="G465">
            <v>0.36451742090508615</v>
          </cell>
          <cell r="H465">
            <v>149.76870700000001</v>
          </cell>
          <cell r="I465">
            <v>54.593302807929525</v>
          </cell>
          <cell r="J465">
            <v>10.122177457509014</v>
          </cell>
          <cell r="K465">
            <v>199.69160933333333</v>
          </cell>
          <cell r="L465">
            <v>72.791070410572701</v>
          </cell>
          <cell r="M465">
            <v>18.197767602643172</v>
          </cell>
          <cell r="N465">
            <v>0.25</v>
          </cell>
        </row>
        <row r="466">
          <cell r="A466" t="str">
            <v>SWE</v>
          </cell>
          <cell r="B466" t="str">
            <v>4-p</v>
          </cell>
          <cell r="C466" t="str">
            <v>vertical cabinet</v>
          </cell>
          <cell r="D466">
            <v>3</v>
          </cell>
          <cell r="E466" t="str">
            <v>FWV03CF6V1</v>
          </cell>
          <cell r="F466">
            <v>134</v>
          </cell>
          <cell r="G466">
            <v>0.61081297557068492</v>
          </cell>
          <cell r="H466">
            <v>167.61904699999999</v>
          </cell>
          <cell r="I466">
            <v>102.38388886039249</v>
          </cell>
          <cell r="J466">
            <v>20.534950133920706</v>
          </cell>
          <cell r="K466">
            <v>223.49206266666667</v>
          </cell>
          <cell r="L466">
            <v>136.51185181385665</v>
          </cell>
          <cell r="M466">
            <v>34.12796295346417</v>
          </cell>
          <cell r="N466">
            <v>0.25</v>
          </cell>
        </row>
        <row r="467">
          <cell r="A467" t="str">
            <v>SWE</v>
          </cell>
          <cell r="B467" t="str">
            <v>4-p</v>
          </cell>
          <cell r="C467" t="str">
            <v>vertical cabinet</v>
          </cell>
          <cell r="D467">
            <v>4</v>
          </cell>
          <cell r="E467" t="str">
            <v>FWV04CF6V1</v>
          </cell>
          <cell r="F467">
            <v>150</v>
          </cell>
          <cell r="G467">
            <v>0.9950340408490187</v>
          </cell>
          <cell r="H467">
            <v>188.408163</v>
          </cell>
          <cell r="I467">
            <v>187.47253575883059</v>
          </cell>
          <cell r="J467">
            <v>38.217429631477771</v>
          </cell>
          <cell r="K467">
            <v>251.21088399999999</v>
          </cell>
          <cell r="L467">
            <v>249.96338101177409</v>
          </cell>
          <cell r="M467">
            <v>62.490845252943515</v>
          </cell>
          <cell r="N467">
            <v>0.25</v>
          </cell>
        </row>
        <row r="468">
          <cell r="A468" t="str">
            <v>SWE</v>
          </cell>
          <cell r="B468" t="str">
            <v>4-p</v>
          </cell>
          <cell r="C468" t="str">
            <v>vertical cabinet</v>
          </cell>
          <cell r="D468">
            <v>6</v>
          </cell>
          <cell r="E468" t="str">
            <v>FWV06CF6V1</v>
          </cell>
          <cell r="F468">
            <v>160</v>
          </cell>
          <cell r="G468">
            <v>1.1625150180216259</v>
          </cell>
          <cell r="H468">
            <v>204.299319</v>
          </cell>
          <cell r="I468">
            <v>237.50102650909091</v>
          </cell>
          <cell r="J468">
            <v>51.498623625630749</v>
          </cell>
          <cell r="K468">
            <v>272.399092</v>
          </cell>
          <cell r="L468">
            <v>316.66803534545454</v>
          </cell>
          <cell r="M468">
            <v>79.167008836363635</v>
          </cell>
          <cell r="N468">
            <v>0.25</v>
          </cell>
        </row>
        <row r="469">
          <cell r="A469" t="str">
            <v>SWE</v>
          </cell>
          <cell r="B469" t="str">
            <v>4-p</v>
          </cell>
          <cell r="C469" t="str">
            <v>vertical cabinet</v>
          </cell>
          <cell r="D469">
            <v>8</v>
          </cell>
          <cell r="E469" t="str">
            <v>FWV08CF6V1</v>
          </cell>
          <cell r="F469">
            <v>217</v>
          </cell>
          <cell r="G469">
            <v>0.50244293151782127</v>
          </cell>
          <cell r="H469">
            <v>283.62698</v>
          </cell>
          <cell r="I469">
            <v>142.50637128874646</v>
          </cell>
          <cell r="J469">
            <v>33.476255149379249</v>
          </cell>
          <cell r="K469">
            <v>378.16930666666667</v>
          </cell>
          <cell r="L469">
            <v>190.00849505166195</v>
          </cell>
          <cell r="M469">
            <v>47.502123762915488</v>
          </cell>
          <cell r="N469">
            <v>0.25</v>
          </cell>
        </row>
        <row r="470">
          <cell r="A470" t="str">
            <v>RUS</v>
          </cell>
          <cell r="B470" t="str">
            <v>2-p</v>
          </cell>
          <cell r="C470" t="str">
            <v>flexi built in</v>
          </cell>
          <cell r="D470">
            <v>1</v>
          </cell>
          <cell r="E470" t="str">
            <v>FWM01C6V1</v>
          </cell>
          <cell r="F470">
            <v>75</v>
          </cell>
          <cell r="G470">
            <v>25.360599665235426</v>
          </cell>
          <cell r="H470">
            <v>105.998835</v>
          </cell>
          <cell r="I470">
            <v>2688.1940194163453</v>
          </cell>
          <cell r="J470">
            <v>786.14904452368819</v>
          </cell>
          <cell r="K470">
            <v>132.49854374999998</v>
          </cell>
          <cell r="L470">
            <v>3360.2425242704312</v>
          </cell>
          <cell r="M470">
            <v>672.04850485408588</v>
          </cell>
          <cell r="N470">
            <v>0.2</v>
          </cell>
        </row>
        <row r="471">
          <cell r="A471" t="str">
            <v>RUS</v>
          </cell>
          <cell r="B471" t="str">
            <v>2-p</v>
          </cell>
          <cell r="C471" t="str">
            <v>flexi built in</v>
          </cell>
          <cell r="D471">
            <v>2</v>
          </cell>
          <cell r="E471" t="str">
            <v>FWM02C6V1</v>
          </cell>
          <cell r="F471">
            <v>82</v>
          </cell>
          <cell r="G471">
            <v>123.98515391892875</v>
          </cell>
          <cell r="H471">
            <v>117.647058</v>
          </cell>
          <cell r="I471">
            <v>14586.488594239137</v>
          </cell>
          <cell r="J471">
            <v>4419.7059728869808</v>
          </cell>
          <cell r="K471">
            <v>147.05882249999999</v>
          </cell>
          <cell r="L471">
            <v>18233.110742798919</v>
          </cell>
          <cell r="M471">
            <v>3646.622148559783</v>
          </cell>
          <cell r="N471">
            <v>0.2</v>
          </cell>
        </row>
        <row r="472">
          <cell r="A472" t="str">
            <v>RUS</v>
          </cell>
          <cell r="B472" t="str">
            <v>2-p</v>
          </cell>
          <cell r="C472" t="str">
            <v>flexi built in</v>
          </cell>
          <cell r="D472">
            <v>3</v>
          </cell>
          <cell r="E472" t="str">
            <v>FWM03C6V1</v>
          </cell>
          <cell r="F472">
            <v>90</v>
          </cell>
          <cell r="G472">
            <v>126.80299832617713</v>
          </cell>
          <cell r="H472">
            <v>130.460104</v>
          </cell>
          <cell r="I472">
            <v>16542.732349144895</v>
          </cell>
          <cell r="J472">
            <v>5130.4624997889532</v>
          </cell>
          <cell r="K472">
            <v>163.07513</v>
          </cell>
          <cell r="L472">
            <v>20678.415436431118</v>
          </cell>
          <cell r="M472">
            <v>4135.6830872862238</v>
          </cell>
          <cell r="N472">
            <v>0.2</v>
          </cell>
        </row>
        <row r="473">
          <cell r="A473" t="str">
            <v>RUS</v>
          </cell>
          <cell r="B473" t="str">
            <v>2-p</v>
          </cell>
          <cell r="C473" t="str">
            <v>flexi built in</v>
          </cell>
          <cell r="D473">
            <v>4</v>
          </cell>
          <cell r="E473" t="str">
            <v>FWM04C6V1</v>
          </cell>
          <cell r="F473">
            <v>103</v>
          </cell>
          <cell r="G473">
            <v>50.721199330470853</v>
          </cell>
          <cell r="H473">
            <v>147.93244000000001</v>
          </cell>
          <cell r="I473">
            <v>7503.3107766829207</v>
          </cell>
          <cell r="J473">
            <v>2279.0272456444227</v>
          </cell>
          <cell r="K473">
            <v>184.91555</v>
          </cell>
          <cell r="L473">
            <v>9379.1384708536498</v>
          </cell>
          <cell r="M473">
            <v>1875.827694170729</v>
          </cell>
          <cell r="N473">
            <v>0.2</v>
          </cell>
        </row>
        <row r="474">
          <cell r="A474" t="str">
            <v>RUS</v>
          </cell>
          <cell r="B474" t="str">
            <v>2-p</v>
          </cell>
          <cell r="C474" t="str">
            <v>flexi built in</v>
          </cell>
          <cell r="D474">
            <v>6</v>
          </cell>
          <cell r="E474" t="str">
            <v>FWM06C6V1</v>
          </cell>
          <cell r="F474">
            <v>110</v>
          </cell>
          <cell r="G474">
            <v>87.353176624699813</v>
          </cell>
          <cell r="H474">
            <v>161.91030799999999</v>
          </cell>
          <cell r="I474">
            <v>14143.379732083546</v>
          </cell>
          <cell r="J474">
            <v>4534.5303033665668</v>
          </cell>
          <cell r="K474">
            <v>202.38788499999998</v>
          </cell>
          <cell r="L474">
            <v>17679.224665104433</v>
          </cell>
          <cell r="M474">
            <v>3535.8449330208864</v>
          </cell>
          <cell r="N474">
            <v>0.2</v>
          </cell>
        </row>
        <row r="475">
          <cell r="A475" t="str">
            <v>RUS</v>
          </cell>
          <cell r="B475" t="str">
            <v>2-p</v>
          </cell>
          <cell r="C475" t="str">
            <v>flexi built in</v>
          </cell>
          <cell r="D475">
            <v>8</v>
          </cell>
          <cell r="E475" t="str">
            <v>FWM08C6V1</v>
          </cell>
          <cell r="F475">
            <v>145</v>
          </cell>
          <cell r="G475">
            <v>67.628265773961147</v>
          </cell>
          <cell r="H475">
            <v>213.16249199999999</v>
          </cell>
          <cell r="I475">
            <v>14415.809662015865</v>
          </cell>
          <cell r="J475">
            <v>4609.7111247915</v>
          </cell>
          <cell r="K475">
            <v>266.45311499999997</v>
          </cell>
          <cell r="L475">
            <v>18019.76207751983</v>
          </cell>
          <cell r="M475">
            <v>3603.9524155039653</v>
          </cell>
          <cell r="N475">
            <v>0.2</v>
          </cell>
        </row>
        <row r="476">
          <cell r="A476" t="str">
            <v>RUS</v>
          </cell>
          <cell r="B476" t="str">
            <v>4-p</v>
          </cell>
          <cell r="C476" t="str">
            <v>flexi built in</v>
          </cell>
          <cell r="D476">
            <v>1</v>
          </cell>
          <cell r="E476" t="str">
            <v>FWM01CF6V1</v>
          </cell>
          <cell r="F476">
            <v>92</v>
          </cell>
          <cell r="G476">
            <v>27.08973146059239</v>
          </cell>
          <cell r="H476">
            <v>131.62492700000001</v>
          </cell>
          <cell r="I476">
            <v>3565.6839259500771</v>
          </cell>
          <cell r="J476">
            <v>1073.4286315755771</v>
          </cell>
          <cell r="K476">
            <v>164.53115875</v>
          </cell>
          <cell r="L476">
            <v>4457.104907437596</v>
          </cell>
          <cell r="M476">
            <v>891.42098148751882</v>
          </cell>
          <cell r="N476">
            <v>0.2</v>
          </cell>
        </row>
        <row r="477">
          <cell r="A477" t="str">
            <v>RUS</v>
          </cell>
          <cell r="B477" t="str">
            <v>4-p</v>
          </cell>
          <cell r="C477" t="str">
            <v>flexi built in</v>
          </cell>
          <cell r="D477">
            <v>2</v>
          </cell>
          <cell r="E477" t="str">
            <v>FWM02CF6V1</v>
          </cell>
          <cell r="F477">
            <v>99</v>
          </cell>
          <cell r="G477">
            <v>132.43868714067389</v>
          </cell>
          <cell r="H477">
            <v>132.46495100000001</v>
          </cell>
          <cell r="I477">
            <v>17543.4842025937</v>
          </cell>
          <cell r="J477">
            <v>4432.0541756669836</v>
          </cell>
          <cell r="K477">
            <v>165.58118875</v>
          </cell>
          <cell r="L477">
            <v>21929.35525324212</v>
          </cell>
          <cell r="M477">
            <v>4385.8710506484222</v>
          </cell>
          <cell r="N477">
            <v>0.2</v>
          </cell>
        </row>
        <row r="478">
          <cell r="A478" t="str">
            <v>RUS</v>
          </cell>
          <cell r="B478" t="str">
            <v>4-p</v>
          </cell>
          <cell r="C478" t="str">
            <v>flexi built in</v>
          </cell>
          <cell r="D478">
            <v>3</v>
          </cell>
          <cell r="E478" t="str">
            <v>FWM03CF6V1</v>
          </cell>
          <cell r="F478">
            <v>109</v>
          </cell>
          <cell r="G478">
            <v>135.44865730296195</v>
          </cell>
          <cell r="H478">
            <v>147.919196</v>
          </cell>
          <cell r="I478">
            <v>20035.456487533658</v>
          </cell>
          <cell r="J478">
            <v>5271.5528415108074</v>
          </cell>
          <cell r="K478">
            <v>184.89899499999999</v>
          </cell>
          <cell r="L478">
            <v>25044.320609417071</v>
          </cell>
          <cell r="M478">
            <v>5008.8641218834127</v>
          </cell>
          <cell r="N478">
            <v>0.2</v>
          </cell>
        </row>
        <row r="479">
          <cell r="A479" t="str">
            <v>RUS</v>
          </cell>
          <cell r="B479" t="str">
            <v>4-p</v>
          </cell>
          <cell r="C479" t="str">
            <v>flexi built in</v>
          </cell>
          <cell r="D479">
            <v>4</v>
          </cell>
          <cell r="E479" t="str">
            <v>FWM04CF6V1</v>
          </cell>
          <cell r="F479">
            <v>126</v>
          </cell>
          <cell r="G479">
            <v>54.179462921184779</v>
          </cell>
          <cell r="H479">
            <v>160.16999999999999</v>
          </cell>
          <cell r="I479">
            <v>8677.924576086165</v>
          </cell>
          <cell r="J479">
            <v>1851.3122480168831</v>
          </cell>
          <cell r="K479">
            <v>200.21249999999998</v>
          </cell>
          <cell r="L479">
            <v>10847.405720107707</v>
          </cell>
          <cell r="M479">
            <v>2169.4811440215408</v>
          </cell>
          <cell r="N479">
            <v>0.2</v>
          </cell>
        </row>
        <row r="480">
          <cell r="A480" t="str">
            <v>RUS</v>
          </cell>
          <cell r="B480" t="str">
            <v>4-p</v>
          </cell>
          <cell r="C480" t="str">
            <v>flexi built in</v>
          </cell>
          <cell r="D480">
            <v>6</v>
          </cell>
          <cell r="E480" t="str">
            <v>FWM06CF6V1</v>
          </cell>
          <cell r="F480">
            <v>133</v>
          </cell>
          <cell r="G480">
            <v>93.30907503092935</v>
          </cell>
          <cell r="H480">
            <v>179.93155899999999</v>
          </cell>
          <cell r="I480">
            <v>16789.247339163092</v>
          </cell>
          <cell r="J480">
            <v>4379.1403600494868</v>
          </cell>
          <cell r="K480">
            <v>224.91444874999999</v>
          </cell>
          <cell r="L480">
            <v>20986.559173953861</v>
          </cell>
          <cell r="M480">
            <v>4197.311834790773</v>
          </cell>
          <cell r="N480">
            <v>0.2</v>
          </cell>
        </row>
        <row r="481">
          <cell r="A481" t="str">
            <v>RUS</v>
          </cell>
          <cell r="B481" t="str">
            <v>4-p</v>
          </cell>
          <cell r="C481" t="str">
            <v>flexi built in</v>
          </cell>
          <cell r="D481">
            <v>8</v>
          </cell>
          <cell r="E481" t="str">
            <v>FWM08CF6V1</v>
          </cell>
          <cell r="F481">
            <v>173</v>
          </cell>
          <cell r="G481">
            <v>72.239283894913044</v>
          </cell>
          <cell r="H481">
            <v>228.51</v>
          </cell>
          <cell r="I481">
            <v>16507.398762826579</v>
          </cell>
          <cell r="J481">
            <v>4010.0026490066225</v>
          </cell>
          <cell r="K481">
            <v>285.63749999999999</v>
          </cell>
          <cell r="L481">
            <v>20634.248453533222</v>
          </cell>
          <cell r="M481">
            <v>4126.8496907066447</v>
          </cell>
          <cell r="N481">
            <v>0.2</v>
          </cell>
        </row>
        <row r="482">
          <cell r="A482" t="str">
            <v>RUS</v>
          </cell>
          <cell r="B482" t="str">
            <v>2-p</v>
          </cell>
          <cell r="C482" t="str">
            <v>flexi cabinet</v>
          </cell>
          <cell r="D482">
            <v>1</v>
          </cell>
          <cell r="E482" t="str">
            <v>FWL01C6V1</v>
          </cell>
          <cell r="F482">
            <v>95</v>
          </cell>
          <cell r="G482">
            <v>6.9165271814278437</v>
          </cell>
          <cell r="H482">
            <v>136.28421599999999</v>
          </cell>
          <cell r="I482">
            <v>942.61348436358332</v>
          </cell>
          <cell r="J482">
            <v>285.54340212793818</v>
          </cell>
          <cell r="K482">
            <v>170.35526999999996</v>
          </cell>
          <cell r="L482">
            <v>1178.2668554544791</v>
          </cell>
          <cell r="M482">
            <v>235.65337109089569</v>
          </cell>
          <cell r="N482">
            <v>0.2</v>
          </cell>
        </row>
        <row r="483">
          <cell r="A483" t="str">
            <v>RUS</v>
          </cell>
          <cell r="B483" t="str">
            <v>2-p</v>
          </cell>
          <cell r="C483" t="str">
            <v>flexi cabinet</v>
          </cell>
          <cell r="D483">
            <v>2</v>
          </cell>
          <cell r="E483" t="str">
            <v>FWL02C6V1</v>
          </cell>
          <cell r="F483">
            <v>110</v>
          </cell>
          <cell r="G483">
            <v>33.814132886980566</v>
          </cell>
          <cell r="H483">
            <v>156.086196</v>
          </cell>
          <cell r="I483">
            <v>5277.9193733672946</v>
          </cell>
          <cell r="J483">
            <v>1558.3647557994323</v>
          </cell>
          <cell r="K483">
            <v>195.10774499999999</v>
          </cell>
          <cell r="L483">
            <v>6597.3992167091183</v>
          </cell>
          <cell r="M483">
            <v>1319.4798433418234</v>
          </cell>
          <cell r="N483">
            <v>0.2</v>
          </cell>
        </row>
        <row r="484">
          <cell r="A484" t="str">
            <v>RUS</v>
          </cell>
          <cell r="B484" t="str">
            <v>2-p</v>
          </cell>
          <cell r="C484" t="str">
            <v>flexi cabinet</v>
          </cell>
          <cell r="D484">
            <v>3</v>
          </cell>
          <cell r="E484" t="str">
            <v>FWL03C6V1</v>
          </cell>
          <cell r="F484">
            <v>120</v>
          </cell>
          <cell r="G484">
            <v>34.58263590713922</v>
          </cell>
          <cell r="H484">
            <v>173.55853200000001</v>
          </cell>
          <cell r="I484">
            <v>6002.1115207335715</v>
          </cell>
          <cell r="J484">
            <v>1852.1952118768654</v>
          </cell>
          <cell r="K484">
            <v>216.94816500000002</v>
          </cell>
          <cell r="L484">
            <v>7502.6394009169653</v>
          </cell>
          <cell r="M484">
            <v>1500.5278801833929</v>
          </cell>
          <cell r="N484">
            <v>0.2</v>
          </cell>
        </row>
        <row r="485">
          <cell r="A485" t="str">
            <v>RUS</v>
          </cell>
          <cell r="B485" t="str">
            <v>2-p</v>
          </cell>
          <cell r="C485" t="str">
            <v>flexi cabinet</v>
          </cell>
          <cell r="D485">
            <v>4</v>
          </cell>
          <cell r="E485" t="str">
            <v>FWL04C6V1</v>
          </cell>
          <cell r="F485">
            <v>132</v>
          </cell>
          <cell r="G485">
            <v>13.833054362855687</v>
          </cell>
          <cell r="H485">
            <v>195.690157</v>
          </cell>
          <cell r="I485">
            <v>2706.9925800567644</v>
          </cell>
          <cell r="J485">
            <v>881.02940415981368</v>
          </cell>
          <cell r="K485">
            <v>244.61269625</v>
          </cell>
          <cell r="L485">
            <v>3383.7407250709557</v>
          </cell>
          <cell r="M485">
            <v>676.7481450141911</v>
          </cell>
          <cell r="N485">
            <v>0.2</v>
          </cell>
        </row>
        <row r="486">
          <cell r="A486" t="str">
            <v>RUS</v>
          </cell>
          <cell r="B486" t="str">
            <v>2-p</v>
          </cell>
          <cell r="C486" t="str">
            <v>flexi cabinet</v>
          </cell>
          <cell r="D486">
            <v>6</v>
          </cell>
          <cell r="E486" t="str">
            <v>FWL06C6V1</v>
          </cell>
          <cell r="F486">
            <v>142</v>
          </cell>
          <cell r="G486">
            <v>23.823593624918129</v>
          </cell>
          <cell r="H486">
            <v>214.327315</v>
          </cell>
          <cell r="I486">
            <v>5106.0468552798193</v>
          </cell>
          <cell r="J486">
            <v>1723.0965605414453</v>
          </cell>
          <cell r="K486">
            <v>267.90914375</v>
          </cell>
          <cell r="L486">
            <v>6382.5585690997741</v>
          </cell>
          <cell r="M486">
            <v>1276.5117138199548</v>
          </cell>
          <cell r="N486">
            <v>0.2</v>
          </cell>
        </row>
        <row r="487">
          <cell r="A487" t="str">
            <v>RUS</v>
          </cell>
          <cell r="B487" t="str">
            <v>2-p</v>
          </cell>
          <cell r="C487" t="str">
            <v>flexi cabinet</v>
          </cell>
          <cell r="D487">
            <v>8</v>
          </cell>
          <cell r="E487" t="str">
            <v>FWL08C6V1</v>
          </cell>
          <cell r="F487">
            <v>194</v>
          </cell>
          <cell r="G487">
            <v>18.444072483807581</v>
          </cell>
          <cell r="H487">
            <v>288.875946</v>
          </cell>
          <cell r="I487">
            <v>5328.0488868524844</v>
          </cell>
          <cell r="J487">
            <v>1749.8988249938138</v>
          </cell>
          <cell r="K487">
            <v>361.09493249999997</v>
          </cell>
          <cell r="L487">
            <v>6660.0611085656055</v>
          </cell>
          <cell r="M487">
            <v>1332.0122217131207</v>
          </cell>
          <cell r="N487">
            <v>0.2</v>
          </cell>
        </row>
        <row r="488">
          <cell r="A488" t="str">
            <v>RUS</v>
          </cell>
          <cell r="B488" t="str">
            <v>4-p</v>
          </cell>
          <cell r="C488" t="str">
            <v>flexi cabinet</v>
          </cell>
          <cell r="D488">
            <v>1</v>
          </cell>
          <cell r="E488" t="str">
            <v>FWL01CF6V1</v>
          </cell>
          <cell r="F488">
            <v>112</v>
          </cell>
          <cell r="G488">
            <v>7.3881085801615614</v>
          </cell>
          <cell r="H488">
            <v>164.23995300000001</v>
          </cell>
          <cell r="I488">
            <v>1213.4226059646317</v>
          </cell>
          <cell r="J488">
            <v>385.95444498653683</v>
          </cell>
          <cell r="K488">
            <v>205.29994125000002</v>
          </cell>
          <cell r="L488">
            <v>1516.7782574557896</v>
          </cell>
          <cell r="M488">
            <v>303.35565149115791</v>
          </cell>
          <cell r="N488">
            <v>0.2</v>
          </cell>
        </row>
        <row r="489">
          <cell r="A489" t="str">
            <v>RUS</v>
          </cell>
          <cell r="B489" t="str">
            <v>4-p</v>
          </cell>
          <cell r="C489" t="str">
            <v>flexi cabinet</v>
          </cell>
          <cell r="D489">
            <v>2</v>
          </cell>
          <cell r="E489" t="str">
            <v>FWL02CF6V1</v>
          </cell>
          <cell r="F489">
            <v>127</v>
          </cell>
          <cell r="G489">
            <v>36.119641947456515</v>
          </cell>
          <cell r="H489">
            <v>182.87711100000001</v>
          </cell>
          <cell r="I489">
            <v>6605.4557697052614</v>
          </cell>
          <cell r="J489">
            <v>2018.2612423782844</v>
          </cell>
          <cell r="K489">
            <v>228.59638875000002</v>
          </cell>
          <cell r="L489">
            <v>8256.819712131577</v>
          </cell>
          <cell r="M489">
            <v>1651.3639424263154</v>
          </cell>
          <cell r="N489">
            <v>0.2</v>
          </cell>
        </row>
        <row r="490">
          <cell r="A490" t="str">
            <v>RUS</v>
          </cell>
          <cell r="B490" t="str">
            <v>4-p</v>
          </cell>
          <cell r="C490" t="str">
            <v>flexi cabinet</v>
          </cell>
          <cell r="D490">
            <v>3</v>
          </cell>
          <cell r="E490" t="str">
            <v>FWL03CF6V1</v>
          </cell>
          <cell r="F490">
            <v>139</v>
          </cell>
          <cell r="G490">
            <v>36.940542900807806</v>
          </cell>
          <cell r="H490">
            <v>203.84391299999999</v>
          </cell>
          <cell r="I490">
            <v>7530.1048132450333</v>
          </cell>
          <cell r="J490">
            <v>2395.3693500327486</v>
          </cell>
          <cell r="K490">
            <v>254.80489124999997</v>
          </cell>
          <cell r="L490">
            <v>9412.6310165562918</v>
          </cell>
          <cell r="M490">
            <v>1882.5262033112579</v>
          </cell>
          <cell r="N490">
            <v>0.2</v>
          </cell>
        </row>
        <row r="491">
          <cell r="A491" t="str">
            <v>RUS</v>
          </cell>
          <cell r="B491" t="str">
            <v>4-p</v>
          </cell>
          <cell r="C491" t="str">
            <v>flexi cabinet</v>
          </cell>
          <cell r="D491">
            <v>4</v>
          </cell>
          <cell r="E491" t="str">
            <v>FWL04CF6V1</v>
          </cell>
          <cell r="F491">
            <v>155</v>
          </cell>
          <cell r="G491">
            <v>14.776217160323123</v>
          </cell>
          <cell r="H491">
            <v>229.47000499999999</v>
          </cell>
          <cell r="I491">
            <v>3390.6986256604328</v>
          </cell>
          <cell r="J491">
            <v>1100.3849658103486</v>
          </cell>
          <cell r="K491">
            <v>286.83750624999999</v>
          </cell>
          <cell r="L491">
            <v>4238.3732820755404</v>
          </cell>
          <cell r="M491">
            <v>847.6746564151083</v>
          </cell>
          <cell r="N491">
            <v>0.2</v>
          </cell>
        </row>
        <row r="492">
          <cell r="A492" t="str">
            <v>RUS</v>
          </cell>
          <cell r="B492" t="str">
            <v>4-p</v>
          </cell>
          <cell r="C492" t="str">
            <v>flexi cabinet</v>
          </cell>
          <cell r="D492">
            <v>6</v>
          </cell>
          <cell r="E492" t="str">
            <v>FWL06CF6V1</v>
          </cell>
          <cell r="F492">
            <v>165</v>
          </cell>
          <cell r="G492">
            <v>25.447929553889821</v>
          </cell>
          <cell r="H492">
            <v>249.271986</v>
          </cell>
          <cell r="I492">
            <v>6343.4559394862099</v>
          </cell>
          <cell r="J492">
            <v>2144.5475630943893</v>
          </cell>
          <cell r="K492">
            <v>311.58998249999996</v>
          </cell>
          <cell r="L492">
            <v>7929.319924357761</v>
          </cell>
          <cell r="M492">
            <v>1585.8639848715516</v>
          </cell>
          <cell r="N492">
            <v>0.2</v>
          </cell>
        </row>
        <row r="493">
          <cell r="A493" t="str">
            <v>RUS</v>
          </cell>
          <cell r="B493" t="str">
            <v>4-p</v>
          </cell>
          <cell r="C493" t="str">
            <v>flexi cabinet</v>
          </cell>
          <cell r="D493">
            <v>8</v>
          </cell>
          <cell r="E493" t="str">
            <v>FWL08CF6V1</v>
          </cell>
          <cell r="F493">
            <v>222</v>
          </cell>
          <cell r="G493">
            <v>19.701622880430826</v>
          </cell>
          <cell r="H493">
            <v>303.56551400000001</v>
          </cell>
          <cell r="I493">
            <v>5980.7332763321447</v>
          </cell>
          <cell r="J493">
            <v>1606.9729968765009</v>
          </cell>
          <cell r="K493">
            <v>379.45689249999998</v>
          </cell>
          <cell r="L493">
            <v>7475.9165954151795</v>
          </cell>
          <cell r="M493">
            <v>1495.1833190830355</v>
          </cell>
          <cell r="N493">
            <v>0.2</v>
          </cell>
        </row>
        <row r="494">
          <cell r="A494" t="str">
            <v>RUS</v>
          </cell>
          <cell r="B494" t="str">
            <v>2-p</v>
          </cell>
          <cell r="C494" t="str">
            <v>vertical cabinet</v>
          </cell>
          <cell r="D494">
            <v>1</v>
          </cell>
          <cell r="E494" t="str">
            <v>FWV01C6V1</v>
          </cell>
          <cell r="F494">
            <v>90</v>
          </cell>
          <cell r="G494">
            <v>25.74485117531475</v>
          </cell>
          <cell r="H494">
            <v>131.62492700000001</v>
          </cell>
          <cell r="I494">
            <v>3388.6641565766686</v>
          </cell>
          <cell r="J494">
            <v>1071.627550798341</v>
          </cell>
          <cell r="K494">
            <v>164.53115875</v>
          </cell>
          <cell r="L494">
            <v>4235.830195720835</v>
          </cell>
          <cell r="M494">
            <v>847.1660391441668</v>
          </cell>
          <cell r="N494">
            <v>0.2</v>
          </cell>
        </row>
        <row r="495">
          <cell r="A495" t="str">
            <v>RUS</v>
          </cell>
          <cell r="B495" t="str">
            <v>2-p</v>
          </cell>
          <cell r="C495" t="str">
            <v>vertical cabinet</v>
          </cell>
          <cell r="D495">
            <v>2</v>
          </cell>
          <cell r="E495" t="str">
            <v>FWV02C6V1</v>
          </cell>
          <cell r="F495">
            <v>105</v>
          </cell>
          <cell r="G495">
            <v>125.86371685709433</v>
          </cell>
          <cell r="H495">
            <v>147.93244000000001</v>
          </cell>
          <cell r="I495">
            <v>18619.326742139099</v>
          </cell>
          <cell r="J495">
            <v>5403.6364721441923</v>
          </cell>
          <cell r="K495">
            <v>184.91555</v>
          </cell>
          <cell r="L495">
            <v>23274.158427673869</v>
          </cell>
          <cell r="M495">
            <v>4654.8316855347721</v>
          </cell>
          <cell r="N495">
            <v>0.2</v>
          </cell>
        </row>
        <row r="496">
          <cell r="A496" t="str">
            <v>RUS</v>
          </cell>
          <cell r="B496" t="str">
            <v>2-p</v>
          </cell>
          <cell r="C496" t="str">
            <v>vertical cabinet</v>
          </cell>
          <cell r="D496">
            <v>3</v>
          </cell>
          <cell r="E496" t="str">
            <v>FWV03C6V1</v>
          </cell>
          <cell r="F496">
            <v>115</v>
          </cell>
          <cell r="G496">
            <v>128.72425587657375</v>
          </cell>
          <cell r="H496">
            <v>164.23995300000001</v>
          </cell>
          <cell r="I496">
            <v>21141.665735128448</v>
          </cell>
          <cell r="J496">
            <v>6338.376309322467</v>
          </cell>
          <cell r="K496">
            <v>205.29994125000002</v>
          </cell>
          <cell r="L496">
            <v>26427.082168910561</v>
          </cell>
          <cell r="M496">
            <v>5285.4164337821121</v>
          </cell>
          <cell r="N496">
            <v>0.2</v>
          </cell>
        </row>
        <row r="497">
          <cell r="A497" t="str">
            <v>RUS</v>
          </cell>
          <cell r="B497" t="str">
            <v>2-p</v>
          </cell>
          <cell r="C497" t="str">
            <v>vertical cabinet</v>
          </cell>
          <cell r="D497">
            <v>4</v>
          </cell>
          <cell r="E497" t="str">
            <v>FWV04C6V1</v>
          </cell>
          <cell r="F497">
            <v>127</v>
          </cell>
          <cell r="G497">
            <v>51.4897023506295</v>
          </cell>
          <cell r="H497">
            <v>185.20675499999999</v>
          </cell>
          <cell r="I497">
            <v>9536.2406882759606</v>
          </cell>
          <cell r="J497">
            <v>2997.0484897460146</v>
          </cell>
          <cell r="K497">
            <v>231.50844374999997</v>
          </cell>
          <cell r="L497">
            <v>11920.300860344951</v>
          </cell>
          <cell r="M497">
            <v>2384.0601720689897</v>
          </cell>
          <cell r="N497">
            <v>0.2</v>
          </cell>
        </row>
        <row r="498">
          <cell r="A498" t="str">
            <v>RUS</v>
          </cell>
          <cell r="B498" t="str">
            <v>2-p</v>
          </cell>
          <cell r="C498" t="str">
            <v>vertical cabinet</v>
          </cell>
          <cell r="D498">
            <v>6</v>
          </cell>
          <cell r="E498" t="str">
            <v>FWV06C6V1</v>
          </cell>
          <cell r="F498">
            <v>137</v>
          </cell>
          <cell r="G498">
            <v>88.676709603861909</v>
          </cell>
          <cell r="H498">
            <v>203.84391299999999</v>
          </cell>
          <cell r="I498">
            <v>18076.207477615892</v>
          </cell>
          <cell r="J498">
            <v>5927.4982618868089</v>
          </cell>
          <cell r="K498">
            <v>254.80489124999997</v>
          </cell>
          <cell r="L498">
            <v>22595.259347019863</v>
          </cell>
          <cell r="M498">
            <v>4519.0518694039711</v>
          </cell>
          <cell r="N498">
            <v>0.2</v>
          </cell>
        </row>
        <row r="499">
          <cell r="A499" t="str">
            <v>RUS</v>
          </cell>
          <cell r="B499" t="str">
            <v>2-p</v>
          </cell>
          <cell r="C499" t="str">
            <v>vertical cabinet</v>
          </cell>
          <cell r="D499">
            <v>8</v>
          </cell>
          <cell r="E499" t="str">
            <v>FWV08C6V1</v>
          </cell>
          <cell r="F499">
            <v>189</v>
          </cell>
          <cell r="G499">
            <v>68.652936467506009</v>
          </cell>
          <cell r="H499">
            <v>269.07396599999998</v>
          </cell>
          <cell r="I499">
            <v>18472.717892857872</v>
          </cell>
          <cell r="J499">
            <v>5497.3129004992352</v>
          </cell>
          <cell r="K499">
            <v>336.34245749999997</v>
          </cell>
          <cell r="L499">
            <v>23090.897366072339</v>
          </cell>
          <cell r="M499">
            <v>4618.1794732144672</v>
          </cell>
          <cell r="N499">
            <v>0.2</v>
          </cell>
        </row>
        <row r="500">
          <cell r="A500" t="str">
            <v>RUS</v>
          </cell>
          <cell r="B500" t="str">
            <v>4-p</v>
          </cell>
          <cell r="C500" t="str">
            <v>vertical cabinet</v>
          </cell>
          <cell r="D500">
            <v>1</v>
          </cell>
          <cell r="E500" t="str">
            <v>FWV01CF6V1</v>
          </cell>
          <cell r="F500">
            <v>107</v>
          </cell>
          <cell r="G500">
            <v>27.500181937268032</v>
          </cell>
          <cell r="H500">
            <v>158.415841</v>
          </cell>
          <cell r="I500">
            <v>4356.4644492453244</v>
          </cell>
          <cell r="J500">
            <v>1413.944981957645</v>
          </cell>
          <cell r="K500">
            <v>198.01980125</v>
          </cell>
          <cell r="L500">
            <v>5445.580561556656</v>
          </cell>
          <cell r="M500">
            <v>1089.1161123113311</v>
          </cell>
          <cell r="N500">
            <v>0.2</v>
          </cell>
        </row>
        <row r="501">
          <cell r="A501" t="str">
            <v>RUS</v>
          </cell>
          <cell r="B501" t="str">
            <v>4-p</v>
          </cell>
          <cell r="C501" t="str">
            <v>vertical cabinet</v>
          </cell>
          <cell r="D501">
            <v>2</v>
          </cell>
          <cell r="E501" t="str">
            <v>FWV02CF6V1</v>
          </cell>
          <cell r="F501">
            <v>122</v>
          </cell>
          <cell r="G501">
            <v>134.44533391553259</v>
          </cell>
          <cell r="H501">
            <v>173.55853200000001</v>
          </cell>
          <cell r="I501">
            <v>23334.13478862965</v>
          </cell>
          <cell r="J501">
            <v>6931.8040509346738</v>
          </cell>
          <cell r="K501">
            <v>216.94816500000002</v>
          </cell>
          <cell r="L501">
            <v>29167.66848578706</v>
          </cell>
          <cell r="M501">
            <v>5833.5336971574125</v>
          </cell>
          <cell r="N501">
            <v>0.2</v>
          </cell>
        </row>
        <row r="502">
          <cell r="A502" t="str">
            <v>RUS</v>
          </cell>
          <cell r="B502" t="str">
            <v>4-p</v>
          </cell>
          <cell r="C502" t="str">
            <v>vertical cabinet</v>
          </cell>
          <cell r="D502">
            <v>3</v>
          </cell>
          <cell r="E502" t="str">
            <v>FWV03CF6V1</v>
          </cell>
          <cell r="F502">
            <v>134</v>
          </cell>
          <cell r="G502">
            <v>137.50090968634015</v>
          </cell>
          <cell r="H502">
            <v>194.52533399999999</v>
          </cell>
          <cell r="I502">
            <v>26747.41038203915</v>
          </cell>
          <cell r="J502">
            <v>8322.2884840695715</v>
          </cell>
          <cell r="K502">
            <v>243.15666749999997</v>
          </cell>
          <cell r="L502">
            <v>33434.26297754894</v>
          </cell>
          <cell r="M502">
            <v>6686.8525955097857</v>
          </cell>
          <cell r="N502">
            <v>0.2</v>
          </cell>
        </row>
        <row r="503">
          <cell r="A503" t="str">
            <v>RUS</v>
          </cell>
          <cell r="B503" t="str">
            <v>4-p</v>
          </cell>
          <cell r="C503" t="str">
            <v>vertical cabinet</v>
          </cell>
          <cell r="D503">
            <v>4</v>
          </cell>
          <cell r="E503" t="str">
            <v>FWV04CF6V1</v>
          </cell>
          <cell r="F503">
            <v>150</v>
          </cell>
          <cell r="G503">
            <v>55.000363874536063</v>
          </cell>
          <cell r="H503">
            <v>216.656959</v>
          </cell>
          <cell r="I503">
            <v>11916.211580950441</v>
          </cell>
          <cell r="J503">
            <v>3666.1569997700317</v>
          </cell>
          <cell r="K503">
            <v>270.82119875000001</v>
          </cell>
          <cell r="L503">
            <v>14895.264476188051</v>
          </cell>
          <cell r="M503">
            <v>2979.0528952376108</v>
          </cell>
          <cell r="N503">
            <v>0.2</v>
          </cell>
        </row>
        <row r="504">
          <cell r="A504" t="str">
            <v>RUS</v>
          </cell>
          <cell r="B504" t="str">
            <v>4-p</v>
          </cell>
          <cell r="C504" t="str">
            <v>vertical cabinet</v>
          </cell>
          <cell r="D504">
            <v>6</v>
          </cell>
          <cell r="E504" t="str">
            <v>FWV06CF6V1</v>
          </cell>
          <cell r="F504">
            <v>160</v>
          </cell>
          <cell r="G504">
            <v>94.722848895034318</v>
          </cell>
          <cell r="H504">
            <v>237.623762</v>
          </cell>
          <cell r="I504">
            <v>22508.399701795599</v>
          </cell>
          <cell r="J504">
            <v>7352.7438785901068</v>
          </cell>
          <cell r="K504">
            <v>297.02970249999998</v>
          </cell>
          <cell r="L504">
            <v>28135.499627244495</v>
          </cell>
          <cell r="M504">
            <v>5627.0999254488979</v>
          </cell>
          <cell r="N504">
            <v>0.2</v>
          </cell>
        </row>
        <row r="505">
          <cell r="A505" t="str">
            <v>RUS</v>
          </cell>
          <cell r="B505" t="str">
            <v>4-p</v>
          </cell>
          <cell r="C505" t="str">
            <v>vertical cabinet</v>
          </cell>
          <cell r="D505">
            <v>8</v>
          </cell>
          <cell r="E505" t="str">
            <v>FWV08CF6V1</v>
          </cell>
          <cell r="F505">
            <v>217</v>
          </cell>
          <cell r="G505">
            <v>73.333818499381422</v>
          </cell>
          <cell r="H505">
            <v>285.90352100000001</v>
          </cell>
          <cell r="I505">
            <v>20966.396917348087</v>
          </cell>
          <cell r="J505">
            <v>5052.958302982317</v>
          </cell>
          <cell r="K505">
            <v>357.37940125</v>
          </cell>
          <cell r="L505">
            <v>26207.996146685105</v>
          </cell>
          <cell r="M505">
            <v>5241.59922933702</v>
          </cell>
          <cell r="N505">
            <v>0.2</v>
          </cell>
        </row>
      </sheetData>
      <sheetData sheetId="4" refreshError="1"/>
      <sheetData sheetId="5" refreshError="1"/>
      <sheetData sheetId="6" refreshError="1"/>
      <sheetData sheetId="7" refreshError="1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ers new"/>
      <sheetName val="Customer"/>
      <sheetName val="Calculation with cost"/>
      <sheetName val="Calculation"/>
      <sheetName val="Versions"/>
      <sheetName val="1. Material DB"/>
      <sheetName val="2. TP  Options"/>
      <sheetName val="3. TP EUR (upload MTOP)"/>
      <sheetName val="List prices (old)"/>
      <sheetName val="TP Free Currency (upload SAP)"/>
      <sheetName val="List prices"/>
      <sheetName val="McQuay List Price 2008 rev 01"/>
      <sheetName val="Fancoils AFF (Free Currency)"/>
      <sheetName val="3. SPN Cost prices"/>
      <sheetName val="3. SOP Cost prices"/>
      <sheetName val="4. SOP Transfer prices"/>
      <sheetName val="1. SOP DENV cost prices"/>
      <sheetName val="2. SOP DENV transfer prices"/>
      <sheetName val="4. SPN Transfer prices"/>
      <sheetName val="Model Name"/>
    </sheetNames>
    <sheetDataSet>
      <sheetData sheetId="0" refreshError="1">
        <row r="2">
          <cell r="B2">
            <v>2000</v>
          </cell>
          <cell r="C2" t="str">
            <v>DAIKIN GERMANY</v>
          </cell>
          <cell r="D2" t="str">
            <v>DAG</v>
          </cell>
          <cell r="E2" t="str">
            <v>EUR</v>
          </cell>
          <cell r="F2">
            <v>1</v>
          </cell>
          <cell r="G2" t="str">
            <v>XZZAAA</v>
          </cell>
          <cell r="Z2" t="str">
            <v>EUR</v>
          </cell>
          <cell r="AA2">
            <v>1</v>
          </cell>
          <cell r="AB2">
            <v>1</v>
          </cell>
          <cell r="AC2">
            <v>1</v>
          </cell>
          <cell r="AD2">
            <v>1</v>
          </cell>
          <cell r="AE2">
            <v>1</v>
          </cell>
        </row>
        <row r="3">
          <cell r="B3">
            <v>3000</v>
          </cell>
          <cell r="C3" t="str">
            <v>DAIKIN FRANCE</v>
          </cell>
          <cell r="D3" t="str">
            <v>DAF</v>
          </cell>
          <cell r="E3" t="str">
            <v>EUR</v>
          </cell>
          <cell r="F3">
            <v>1</v>
          </cell>
          <cell r="G3" t="str">
            <v>WZZAAA</v>
          </cell>
          <cell r="Z3" t="str">
            <v>USD</v>
          </cell>
          <cell r="AA3">
            <v>1.1765000000000001</v>
          </cell>
          <cell r="AB3">
            <v>1.3</v>
          </cell>
          <cell r="AC3">
            <v>1.45</v>
          </cell>
          <cell r="AD3">
            <v>1.45</v>
          </cell>
          <cell r="AE3">
            <v>1.4</v>
          </cell>
        </row>
        <row r="4">
          <cell r="B4">
            <v>4000</v>
          </cell>
          <cell r="C4" t="str">
            <v>DAIKIN CENTRAL EUROPE</v>
          </cell>
          <cell r="D4" t="str">
            <v>DACE</v>
          </cell>
          <cell r="E4" t="str">
            <v>EUR</v>
          </cell>
          <cell r="F4">
            <v>1</v>
          </cell>
          <cell r="G4" t="str">
            <v>VZZAAA</v>
          </cell>
          <cell r="Z4" t="str">
            <v>GBP</v>
          </cell>
          <cell r="AA4">
            <v>0.71</v>
          </cell>
          <cell r="AB4">
            <v>0.71</v>
          </cell>
          <cell r="AC4">
            <v>0.75</v>
          </cell>
          <cell r="AD4">
            <v>0.82125000000000004</v>
          </cell>
          <cell r="AE4">
            <v>0.82125000000000004</v>
          </cell>
        </row>
        <row r="5">
          <cell r="B5">
            <v>5000</v>
          </cell>
          <cell r="C5" t="str">
            <v>DAIKIN A/C ITALY</v>
          </cell>
          <cell r="D5" t="str">
            <v>DACI</v>
          </cell>
          <cell r="E5" t="str">
            <v>EUR</v>
          </cell>
          <cell r="F5">
            <v>1</v>
          </cell>
          <cell r="G5" t="str">
            <v>UZZAAA</v>
          </cell>
          <cell r="Z5" t="str">
            <v>ZAR</v>
          </cell>
          <cell r="AA5">
            <v>8</v>
          </cell>
          <cell r="AB5">
            <v>9.5</v>
          </cell>
          <cell r="AC5">
            <v>9.5</v>
          </cell>
          <cell r="AD5">
            <v>11.45</v>
          </cell>
          <cell r="AE5">
            <v>10.5</v>
          </cell>
        </row>
        <row r="6">
          <cell r="B6">
            <v>5500</v>
          </cell>
          <cell r="C6" t="str">
            <v>DAIKIN GREEK BRANCH</v>
          </cell>
          <cell r="D6" t="str">
            <v>DAGR</v>
          </cell>
          <cell r="E6" t="str">
            <v>EUR</v>
          </cell>
          <cell r="F6">
            <v>1</v>
          </cell>
          <cell r="G6" t="str">
            <v>PUZAAA</v>
          </cell>
          <cell r="Z6" t="str">
            <v>NOK</v>
          </cell>
          <cell r="AA6">
            <v>8.5</v>
          </cell>
          <cell r="AB6">
            <v>8.5</v>
          </cell>
          <cell r="AC6">
            <v>8.5</v>
          </cell>
          <cell r="AD6">
            <v>9</v>
          </cell>
          <cell r="AE6">
            <v>9</v>
          </cell>
        </row>
        <row r="7">
          <cell r="B7">
            <v>6000</v>
          </cell>
          <cell r="C7" t="str">
            <v>DAIKIN A/C SPAIN</v>
          </cell>
          <cell r="D7" t="str">
            <v>DACS</v>
          </cell>
          <cell r="E7" t="str">
            <v>EUR</v>
          </cell>
          <cell r="F7">
            <v>1</v>
          </cell>
          <cell r="G7" t="str">
            <v>TZZAAA</v>
          </cell>
          <cell r="Z7" t="str">
            <v>SEK</v>
          </cell>
          <cell r="AA7">
            <v>9.6999999999999993</v>
          </cell>
          <cell r="AB7">
            <v>9.5</v>
          </cell>
          <cell r="AC7">
            <v>9.5</v>
          </cell>
          <cell r="AD7">
            <v>11</v>
          </cell>
          <cell r="AE7">
            <v>10.5</v>
          </cell>
        </row>
        <row r="8">
          <cell r="B8">
            <v>6500</v>
          </cell>
          <cell r="C8" t="str">
            <v>DAIKIN A/C PORTUGAL</v>
          </cell>
          <cell r="D8" t="str">
            <v>DAPT</v>
          </cell>
          <cell r="E8" t="str">
            <v>EUR</v>
          </cell>
          <cell r="F8">
            <v>1</v>
          </cell>
          <cell r="G8" t="str">
            <v>OUZAAA</v>
          </cell>
          <cell r="Z8" t="str">
            <v>PLN</v>
          </cell>
          <cell r="AE8">
            <v>4.2</v>
          </cell>
        </row>
        <row r="9">
          <cell r="B9">
            <v>7000</v>
          </cell>
          <cell r="C9" t="str">
            <v>DAIKIN POLAND</v>
          </cell>
          <cell r="D9" t="str">
            <v>DAPO</v>
          </cell>
          <cell r="E9" t="str">
            <v>PLN</v>
          </cell>
          <cell r="F9">
            <v>4.2</v>
          </cell>
          <cell r="G9" t="str">
            <v>SZZAAA</v>
          </cell>
        </row>
        <row r="10">
          <cell r="B10">
            <v>8000</v>
          </cell>
          <cell r="C10" t="str">
            <v>DAIKIN BELGIUM</v>
          </cell>
          <cell r="D10" t="str">
            <v>DAB</v>
          </cell>
          <cell r="E10" t="str">
            <v>EUR</v>
          </cell>
          <cell r="F10">
            <v>1</v>
          </cell>
          <cell r="G10" t="str">
            <v>RZZAAA</v>
          </cell>
        </row>
        <row r="11">
          <cell r="B11">
            <v>8500</v>
          </cell>
          <cell r="C11" t="str">
            <v>DAIKIN A/C NETHERLANDS</v>
          </cell>
          <cell r="D11" t="str">
            <v>DANL</v>
          </cell>
          <cell r="E11" t="str">
            <v>EUR</v>
          </cell>
          <cell r="F11">
            <v>1</v>
          </cell>
          <cell r="G11" t="str">
            <v>MUZAAA</v>
          </cell>
        </row>
        <row r="12">
          <cell r="B12">
            <v>8800</v>
          </cell>
          <cell r="C12" t="str">
            <v>DAIKIN SOUTH AFRICA</v>
          </cell>
          <cell r="D12" t="str">
            <v>DASA</v>
          </cell>
          <cell r="E12" t="str">
            <v>ZAR</v>
          </cell>
          <cell r="F12">
            <v>10.5</v>
          </cell>
          <cell r="G12" t="str">
            <v>JRZAAA</v>
          </cell>
        </row>
        <row r="13">
          <cell r="B13">
            <v>9000</v>
          </cell>
          <cell r="C13" t="str">
            <v>DAIKIN UK</v>
          </cell>
          <cell r="D13" t="str">
            <v>DAUK</v>
          </cell>
          <cell r="E13" t="str">
            <v>GBP</v>
          </cell>
          <cell r="F13">
            <v>0.82125000000000004</v>
          </cell>
          <cell r="G13" t="str">
            <v>QZZAAA</v>
          </cell>
        </row>
        <row r="14">
          <cell r="B14">
            <v>100682</v>
          </cell>
          <cell r="C14" t="str">
            <v>AIR SPACE TECH</v>
          </cell>
          <cell r="D14" t="str">
            <v>SY0</v>
          </cell>
          <cell r="E14" t="str">
            <v>USD</v>
          </cell>
          <cell r="F14">
            <v>1.4</v>
          </cell>
          <cell r="G14" t="str">
            <v>YZTLPW</v>
          </cell>
        </row>
        <row r="15">
          <cell r="B15">
            <v>100689</v>
          </cell>
          <cell r="C15" t="str">
            <v>ARAB TECHNICAL GROUP</v>
          </cell>
          <cell r="D15" t="str">
            <v>JO0</v>
          </cell>
          <cell r="E15" t="str">
            <v>USD</v>
          </cell>
          <cell r="F15">
            <v>1.4</v>
          </cell>
          <cell r="G15" t="str">
            <v>YZTLIP</v>
          </cell>
        </row>
        <row r="16">
          <cell r="B16">
            <v>100692</v>
          </cell>
          <cell r="C16" t="str">
            <v>BKF-KLIMA A/S</v>
          </cell>
          <cell r="D16" t="str">
            <v>DK0</v>
          </cell>
          <cell r="E16" t="str">
            <v>EUR</v>
          </cell>
          <cell r="F16">
            <v>1</v>
          </cell>
          <cell r="G16" t="str">
            <v>YZTKOW</v>
          </cell>
        </row>
        <row r="17">
          <cell r="B17">
            <v>100694</v>
          </cell>
          <cell r="C17" t="str">
            <v>BERDIC</v>
          </cell>
          <cell r="D17" t="str">
            <v>MA0</v>
          </cell>
          <cell r="E17" t="str">
            <v>EUR</v>
          </cell>
          <cell r="F17">
            <v>1</v>
          </cell>
          <cell r="G17" t="str">
            <v>YZTKMU</v>
          </cell>
        </row>
        <row r="18">
          <cell r="B18">
            <v>100701</v>
          </cell>
          <cell r="C18" t="str">
            <v>CLIMAVERO AG</v>
          </cell>
          <cell r="D18" t="str">
            <v>CH1</v>
          </cell>
          <cell r="E18" t="str">
            <v>EUR</v>
          </cell>
          <cell r="F18">
            <v>1</v>
          </cell>
          <cell r="G18" t="str">
            <v>YZSSYX</v>
          </cell>
        </row>
        <row r="19">
          <cell r="B19">
            <v>100702</v>
          </cell>
          <cell r="C19" t="str">
            <v>COOLAIR LTD</v>
          </cell>
          <cell r="D19" t="str">
            <v>IR0</v>
          </cell>
          <cell r="E19" t="str">
            <v>EUR</v>
          </cell>
          <cell r="F19">
            <v>1</v>
          </cell>
          <cell r="G19" t="str">
            <v>YZSSXW</v>
          </cell>
        </row>
        <row r="20">
          <cell r="B20">
            <v>100711</v>
          </cell>
          <cell r="C20" t="str">
            <v>C.F.C.E. EURL</v>
          </cell>
          <cell r="D20" t="str">
            <v>AL0</v>
          </cell>
          <cell r="E20" t="str">
            <v>EUR</v>
          </cell>
          <cell r="F20">
            <v>1</v>
          </cell>
          <cell r="G20" t="str">
            <v>YZSRXX</v>
          </cell>
        </row>
        <row r="21">
          <cell r="B21">
            <v>100735</v>
          </cell>
          <cell r="C21" t="str">
            <v>DAIKIN AUSTRALIA</v>
          </cell>
          <cell r="D21" t="str">
            <v>DIA</v>
          </cell>
          <cell r="E21" t="str">
            <v>EUR</v>
          </cell>
          <cell r="F21">
            <v>1</v>
          </cell>
          <cell r="G21" t="str">
            <v>YZSPRT</v>
          </cell>
        </row>
        <row r="22">
          <cell r="B22">
            <v>100746</v>
          </cell>
          <cell r="C22" t="str">
            <v>PHANOS N. EPIPHANIOU LTD.</v>
          </cell>
          <cell r="D22" t="str">
            <v>CY0</v>
          </cell>
          <cell r="E22" t="str">
            <v>EUR</v>
          </cell>
          <cell r="F22">
            <v>1</v>
          </cell>
          <cell r="G22" t="str">
            <v>YZSOPS</v>
          </cell>
        </row>
        <row r="23">
          <cell r="B23">
            <v>100749</v>
          </cell>
          <cell r="C23" t="str">
            <v>EGYPTIAN GERMAN ASSOCIATE</v>
          </cell>
          <cell r="D23" t="str">
            <v>EG0</v>
          </cell>
          <cell r="E23" t="str">
            <v>EUR</v>
          </cell>
          <cell r="F23">
            <v>1</v>
          </cell>
          <cell r="G23" t="str">
            <v>YZSOMP</v>
          </cell>
        </row>
        <row r="24">
          <cell r="B24">
            <v>100755</v>
          </cell>
          <cell r="C24" t="str">
            <v>EGICAT</v>
          </cell>
          <cell r="D24" t="str">
            <v>EG0</v>
          </cell>
          <cell r="E24" t="str">
            <v>USD</v>
          </cell>
          <cell r="F24">
            <v>1.4</v>
          </cell>
          <cell r="G24" t="str">
            <v>YZSNPT</v>
          </cell>
        </row>
        <row r="25">
          <cell r="B25">
            <v>100756</v>
          </cell>
          <cell r="C25" t="str">
            <v>ELMOUKAIEF</v>
          </cell>
          <cell r="D25" t="str">
            <v>TN0</v>
          </cell>
          <cell r="E25" t="str">
            <v>EUR</v>
          </cell>
          <cell r="F25">
            <v>1</v>
          </cell>
          <cell r="G25" t="str">
            <v>YZSNOS</v>
          </cell>
        </row>
        <row r="26">
          <cell r="B26">
            <v>100759</v>
          </cell>
          <cell r="C26" t="str">
            <v>FRIGANOR A/S</v>
          </cell>
          <cell r="D26" t="str">
            <v>NW0</v>
          </cell>
          <cell r="E26" t="str">
            <v>NOK</v>
          </cell>
          <cell r="F26">
            <v>9</v>
          </cell>
          <cell r="G26" t="str">
            <v>YZSNLP</v>
          </cell>
        </row>
        <row r="27">
          <cell r="B27">
            <v>100762</v>
          </cell>
          <cell r="C27" t="str">
            <v>LE FROID SARL</v>
          </cell>
          <cell r="D27" t="str">
            <v>WA0</v>
          </cell>
          <cell r="E27" t="str">
            <v>EUR</v>
          </cell>
          <cell r="F27">
            <v>1</v>
          </cell>
          <cell r="G27" t="str">
            <v>YZSMRW</v>
          </cell>
        </row>
        <row r="28">
          <cell r="B28">
            <v>100767</v>
          </cell>
          <cell r="C28" t="str">
            <v>G.A.C.O. S.A.R.L.</v>
          </cell>
          <cell r="D28" t="str">
            <v>AL0</v>
          </cell>
          <cell r="E28" t="str">
            <v>EUR</v>
          </cell>
          <cell r="F28">
            <v>1</v>
          </cell>
          <cell r="G28" t="str">
            <v>YZSMMR</v>
          </cell>
        </row>
        <row r="29">
          <cell r="B29">
            <v>100780</v>
          </cell>
          <cell r="C29" t="str">
            <v>INDUTEK LV SIA</v>
          </cell>
          <cell r="D29" t="str">
            <v>BS0</v>
          </cell>
          <cell r="E29" t="str">
            <v>EUR</v>
          </cell>
          <cell r="F29">
            <v>1</v>
          </cell>
          <cell r="G29" t="str">
            <v>YZSKRY</v>
          </cell>
        </row>
        <row r="30">
          <cell r="B30">
            <v>100781</v>
          </cell>
          <cell r="C30" t="str">
            <v>INDUSTEK UAB</v>
          </cell>
          <cell r="D30" t="str">
            <v>BS1</v>
          </cell>
          <cell r="E30" t="str">
            <v>EUR</v>
          </cell>
          <cell r="F30">
            <v>1</v>
          </cell>
          <cell r="G30" t="str">
            <v>YZSKQX</v>
          </cell>
        </row>
        <row r="31">
          <cell r="B31">
            <v>100785</v>
          </cell>
          <cell r="C31" t="str">
            <v>IDEALCOLD SARL</v>
          </cell>
          <cell r="D31" t="str">
            <v>AL0</v>
          </cell>
          <cell r="E31" t="str">
            <v>EUR</v>
          </cell>
          <cell r="F31">
            <v>1</v>
          </cell>
          <cell r="G31" t="str">
            <v>YZSKMT</v>
          </cell>
        </row>
        <row r="32">
          <cell r="B32">
            <v>100795</v>
          </cell>
          <cell r="C32" t="str">
            <v>KLONDAIK</v>
          </cell>
          <cell r="D32" t="str">
            <v>UA2</v>
          </cell>
          <cell r="E32" t="str">
            <v>EUR</v>
          </cell>
          <cell r="F32">
            <v>1</v>
          </cell>
          <cell r="G32" t="str">
            <v>YZSJLT</v>
          </cell>
        </row>
        <row r="33">
          <cell r="B33">
            <v>100802</v>
          </cell>
          <cell r="C33" t="str">
            <v>Oy Lining Ab</v>
          </cell>
          <cell r="D33" t="str">
            <v>FI0</v>
          </cell>
          <cell r="E33" t="str">
            <v>EUR</v>
          </cell>
          <cell r="F33">
            <v>1</v>
          </cell>
          <cell r="G33" t="str">
            <v>YZRRXW</v>
          </cell>
        </row>
        <row r="34">
          <cell r="B34">
            <v>100805</v>
          </cell>
          <cell r="C34" t="str">
            <v>LEACOND</v>
          </cell>
          <cell r="D34" t="str">
            <v>UA1</v>
          </cell>
          <cell r="E34" t="str">
            <v>EUR</v>
          </cell>
          <cell r="F34">
            <v>1</v>
          </cell>
          <cell r="G34" t="str">
            <v>YZRRUT</v>
          </cell>
        </row>
        <row r="35">
          <cell r="B35">
            <v>100807</v>
          </cell>
          <cell r="C35" t="str">
            <v>MEDAIRCO LTD</v>
          </cell>
          <cell r="D35" t="str">
            <v>MT0</v>
          </cell>
          <cell r="E35" t="str">
            <v>EUR</v>
          </cell>
          <cell r="F35">
            <v>1</v>
          </cell>
          <cell r="G35" t="str">
            <v>YZRRSR</v>
          </cell>
        </row>
        <row r="36">
          <cell r="B36">
            <v>100821</v>
          </cell>
          <cell r="C36" t="str">
            <v>MULTITRADE GAMBIA LTD.</v>
          </cell>
          <cell r="D36" t="str">
            <v>WA0</v>
          </cell>
          <cell r="E36" t="str">
            <v>EUR</v>
          </cell>
          <cell r="F36">
            <v>1</v>
          </cell>
          <cell r="G36" t="str">
            <v>YZRPWX</v>
          </cell>
        </row>
        <row r="37">
          <cell r="B37">
            <v>100832</v>
          </cell>
          <cell r="C37" t="str">
            <v>PACKPLUS INTERNATIONAL</v>
          </cell>
          <cell r="D37" t="str">
            <v>WA0</v>
          </cell>
          <cell r="E37" t="str">
            <v>EUR</v>
          </cell>
          <cell r="F37">
            <v>1</v>
          </cell>
          <cell r="G37" t="str">
            <v>YZROUW</v>
          </cell>
        </row>
        <row r="38">
          <cell r="B38">
            <v>100841</v>
          </cell>
          <cell r="C38" t="str">
            <v>RICA MALI</v>
          </cell>
          <cell r="D38" t="str">
            <v>WA0</v>
          </cell>
          <cell r="E38" t="str">
            <v>EUR</v>
          </cell>
          <cell r="F38">
            <v>1</v>
          </cell>
          <cell r="G38" t="str">
            <v>YZRNUX</v>
          </cell>
        </row>
        <row r="39">
          <cell r="B39">
            <v>100845</v>
          </cell>
          <cell r="C39" t="str">
            <v>SPACE AIRCONDITIONING PLC</v>
          </cell>
          <cell r="D39" t="str">
            <v>SPC</v>
          </cell>
          <cell r="E39" t="str">
            <v>GBP</v>
          </cell>
          <cell r="F39">
            <v>0.82125000000000004</v>
          </cell>
          <cell r="G39" t="str">
            <v>YZRNQT</v>
          </cell>
        </row>
        <row r="40">
          <cell r="B40">
            <v>100846</v>
          </cell>
          <cell r="C40" t="str">
            <v>DAIKIN SWEDEN</v>
          </cell>
          <cell r="D40" t="str">
            <v>DASW</v>
          </cell>
          <cell r="E40" t="str">
            <v>SEK</v>
          </cell>
          <cell r="F40">
            <v>10.5</v>
          </cell>
          <cell r="G40" t="str">
            <v>YZRNPS</v>
          </cell>
        </row>
        <row r="41">
          <cell r="B41">
            <v>100848</v>
          </cell>
          <cell r="C41" t="str">
            <v>S.E.E.E. COTE D'IVOIRE</v>
          </cell>
          <cell r="D41" t="str">
            <v>WA0</v>
          </cell>
          <cell r="E41" t="str">
            <v>EUR</v>
          </cell>
          <cell r="F41">
            <v>1</v>
          </cell>
          <cell r="G41" t="str">
            <v>YZRNNQ</v>
          </cell>
        </row>
        <row r="42">
          <cell r="B42">
            <v>100852</v>
          </cell>
          <cell r="C42" t="str">
            <v>SOC.AFRIC.D'ELECTRICITE</v>
          </cell>
          <cell r="D42" t="str">
            <v>WA0</v>
          </cell>
          <cell r="E42" t="str">
            <v>EUR</v>
          </cell>
          <cell r="F42">
            <v>1</v>
          </cell>
          <cell r="G42" t="str">
            <v>YZRMSW</v>
          </cell>
        </row>
        <row r="43">
          <cell r="B43">
            <v>100858</v>
          </cell>
          <cell r="C43" t="str">
            <v>SPECIALISTES DE L'ENERGIE</v>
          </cell>
          <cell r="D43" t="str">
            <v>WA0</v>
          </cell>
          <cell r="E43" t="str">
            <v>EUR</v>
          </cell>
          <cell r="F43">
            <v>1</v>
          </cell>
          <cell r="G43" t="str">
            <v>YZRMMQ</v>
          </cell>
        </row>
        <row r="44">
          <cell r="B44">
            <v>100859</v>
          </cell>
          <cell r="C44" t="str">
            <v>STIMEX GRUP SRL</v>
          </cell>
          <cell r="D44" t="str">
            <v>FOT</v>
          </cell>
          <cell r="E44" t="str">
            <v>EUR</v>
          </cell>
          <cell r="F44">
            <v>1</v>
          </cell>
          <cell r="G44" t="str">
            <v>YZRMLP</v>
          </cell>
        </row>
        <row r="45">
          <cell r="B45">
            <v>100871</v>
          </cell>
          <cell r="C45" t="str">
            <v>SEEE SENEGAL</v>
          </cell>
          <cell r="D45" t="str">
            <v>WA0</v>
          </cell>
          <cell r="E45" t="str">
            <v>EUR</v>
          </cell>
          <cell r="F45">
            <v>1</v>
          </cell>
          <cell r="G45" t="str">
            <v>YZRKRX</v>
          </cell>
        </row>
        <row r="46">
          <cell r="B46">
            <v>100872</v>
          </cell>
          <cell r="C46" t="str">
            <v>TCA THERMOCLIMA AG</v>
          </cell>
          <cell r="D46" t="str">
            <v>CH1</v>
          </cell>
          <cell r="E46" t="str">
            <v>EUR</v>
          </cell>
          <cell r="F46">
            <v>1</v>
          </cell>
          <cell r="G46" t="str">
            <v>YZRKQW</v>
          </cell>
        </row>
        <row r="47">
          <cell r="B47">
            <v>100876</v>
          </cell>
          <cell r="C47" t="str">
            <v>THERMO CLIM</v>
          </cell>
          <cell r="D47" t="str">
            <v>MA0</v>
          </cell>
          <cell r="E47" t="str">
            <v>EUR</v>
          </cell>
          <cell r="F47">
            <v>1</v>
          </cell>
          <cell r="G47" t="str">
            <v>YZRKMS</v>
          </cell>
        </row>
        <row r="48">
          <cell r="B48">
            <v>100912</v>
          </cell>
          <cell r="C48" t="str">
            <v>ARCTICA AIR LTD</v>
          </cell>
          <cell r="D48" t="str">
            <v>FOT</v>
          </cell>
          <cell r="E48" t="str">
            <v>EUR</v>
          </cell>
          <cell r="F48">
            <v>1</v>
          </cell>
          <cell r="G48" t="str">
            <v>YZQPWW</v>
          </cell>
        </row>
        <row r="49">
          <cell r="B49">
            <v>101845</v>
          </cell>
          <cell r="C49" t="str">
            <v>DAICHI-UKRAINE</v>
          </cell>
          <cell r="D49" t="str">
            <v>UA0</v>
          </cell>
          <cell r="E49" t="str">
            <v>EUR</v>
          </cell>
          <cell r="F49">
            <v>1</v>
          </cell>
          <cell r="G49" t="str">
            <v>YYQNQT</v>
          </cell>
        </row>
        <row r="50">
          <cell r="B50">
            <v>102043</v>
          </cell>
          <cell r="C50" t="str">
            <v>BAKOND</v>
          </cell>
          <cell r="D50" t="str">
            <v>FOT</v>
          </cell>
          <cell r="E50" t="str">
            <v>EUR</v>
          </cell>
          <cell r="F50">
            <v>1</v>
          </cell>
          <cell r="G50" t="str">
            <v>YXXVSV</v>
          </cell>
        </row>
        <row r="51">
          <cell r="B51">
            <v>102112</v>
          </cell>
          <cell r="C51" t="str">
            <v>S.Z. Refrigerators Internation</v>
          </cell>
          <cell r="D51" t="str">
            <v>IS0</v>
          </cell>
          <cell r="E51" t="str">
            <v>EUR</v>
          </cell>
          <cell r="F51">
            <v>1</v>
          </cell>
          <cell r="G51" t="str">
            <v>YXWXWW</v>
          </cell>
        </row>
        <row r="52">
          <cell r="B52">
            <v>102698</v>
          </cell>
          <cell r="C52" t="str">
            <v>Société Générale d'application</v>
          </cell>
          <cell r="D52" t="str">
            <v>WA0</v>
          </cell>
          <cell r="E52" t="str">
            <v>EUR</v>
          </cell>
          <cell r="F52">
            <v>1</v>
          </cell>
          <cell r="G52" t="str">
            <v>YXRKIQ</v>
          </cell>
        </row>
        <row r="53">
          <cell r="B53">
            <v>102950</v>
          </cell>
          <cell r="C53" t="str">
            <v>DDC Klima GmbH</v>
          </cell>
          <cell r="D53" t="str">
            <v>FS0</v>
          </cell>
          <cell r="E53" t="str">
            <v>EUR</v>
          </cell>
          <cell r="F53">
            <v>1</v>
          </cell>
          <cell r="G53" t="str">
            <v>YXOLUY</v>
          </cell>
        </row>
        <row r="54">
          <cell r="B54">
            <v>103430</v>
          </cell>
          <cell r="C54" t="str">
            <v>SADIS INTERNATIONAL</v>
          </cell>
          <cell r="D54" t="str">
            <v>WA0</v>
          </cell>
          <cell r="E54" t="str">
            <v>EUR</v>
          </cell>
          <cell r="F54">
            <v>1</v>
          </cell>
          <cell r="G54" t="str">
            <v>YWSSWY</v>
          </cell>
        </row>
        <row r="55">
          <cell r="B55">
            <v>103594</v>
          </cell>
          <cell r="C55" t="str">
            <v>RICA SERVICES</v>
          </cell>
          <cell r="D55" t="str">
            <v>WA0</v>
          </cell>
          <cell r="E55" t="str">
            <v>EUR</v>
          </cell>
          <cell r="F55">
            <v>1</v>
          </cell>
          <cell r="G55" t="str">
            <v>YWRLMU</v>
          </cell>
        </row>
        <row r="56">
          <cell r="B56">
            <v>103611</v>
          </cell>
          <cell r="C56" t="str">
            <v>GURTEKNIC ISITMA SOGUTMA KLIMA</v>
          </cell>
          <cell r="D56" t="str">
            <v>TK0</v>
          </cell>
          <cell r="E56" t="str">
            <v>EUR</v>
          </cell>
          <cell r="F56">
            <v>1</v>
          </cell>
          <cell r="G56" t="str">
            <v>YWQSXX</v>
          </cell>
        </row>
        <row r="57">
          <cell r="B57">
            <v>103613</v>
          </cell>
          <cell r="C57" t="str">
            <v>KONFOR MUHENDISLIK VE GIDA</v>
          </cell>
          <cell r="D57" t="str">
            <v>TK0</v>
          </cell>
          <cell r="E57" t="str">
            <v>EUR</v>
          </cell>
          <cell r="F57">
            <v>1</v>
          </cell>
          <cell r="G57" t="str">
            <v>YWQSVV</v>
          </cell>
        </row>
        <row r="58">
          <cell r="B58">
            <v>103631</v>
          </cell>
          <cell r="C58" t="str">
            <v>INTERCOMSOFT LTD</v>
          </cell>
          <cell r="D58" t="str">
            <v>IS0</v>
          </cell>
          <cell r="E58" t="str">
            <v>EUR</v>
          </cell>
          <cell r="F58">
            <v>1</v>
          </cell>
          <cell r="G58" t="str">
            <v>YWQQVX</v>
          </cell>
        </row>
        <row r="59">
          <cell r="B59">
            <v>103735</v>
          </cell>
          <cell r="C59" t="str">
            <v>ABKA MUHENDISLIK HIZMETLERI VE</v>
          </cell>
          <cell r="D59" t="str">
            <v>TK0</v>
          </cell>
          <cell r="E59" t="str">
            <v>EUR</v>
          </cell>
          <cell r="F59">
            <v>1</v>
          </cell>
          <cell r="G59" t="str">
            <v>YWPPRT</v>
          </cell>
        </row>
        <row r="60">
          <cell r="B60">
            <v>103736</v>
          </cell>
          <cell r="C60" t="str">
            <v>OZKAY GRUP INSAAT PROJE TAAHHÜ</v>
          </cell>
          <cell r="D60" t="str">
            <v>TK0</v>
          </cell>
          <cell r="E60" t="str">
            <v>EUR</v>
          </cell>
          <cell r="F60">
            <v>1</v>
          </cell>
          <cell r="G60" t="str">
            <v>YWPPQS</v>
          </cell>
        </row>
        <row r="61">
          <cell r="B61">
            <v>103937</v>
          </cell>
          <cell r="C61" t="str">
            <v>COMFORT COOLING LTD.</v>
          </cell>
          <cell r="D61" t="str">
            <v>IR0</v>
          </cell>
          <cell r="E61" t="str">
            <v>EUR</v>
          </cell>
          <cell r="F61">
            <v>1</v>
          </cell>
          <cell r="G61" t="str">
            <v>YWNNPR</v>
          </cell>
        </row>
        <row r="62">
          <cell r="B62">
            <v>114738</v>
          </cell>
          <cell r="C62" t="str">
            <v>EXPORT AND TRADE COMPANY</v>
          </cell>
          <cell r="D62" t="str">
            <v>TN0</v>
          </cell>
          <cell r="E62" t="str">
            <v>EUR</v>
          </cell>
          <cell r="F62">
            <v>1</v>
          </cell>
          <cell r="G62" t="str">
            <v>XUOPOP</v>
          </cell>
        </row>
        <row r="63">
          <cell r="B63">
            <v>119855</v>
          </cell>
          <cell r="C63" t="str">
            <v>ISTROL INTERNATIONAL LTD</v>
          </cell>
          <cell r="D63" t="str">
            <v>BS2</v>
          </cell>
          <cell r="E63" t="str">
            <v>EUR</v>
          </cell>
          <cell r="F63">
            <v>1</v>
          </cell>
          <cell r="G63" t="str">
            <v>XPIMPS</v>
          </cell>
        </row>
        <row r="64">
          <cell r="B64">
            <v>115284</v>
          </cell>
          <cell r="C64" t="str">
            <v>SEEE BURKINA</v>
          </cell>
          <cell r="D64" t="str">
            <v>WA0</v>
          </cell>
          <cell r="E64" t="str">
            <v>EUR</v>
          </cell>
          <cell r="F64">
            <v>1</v>
          </cell>
          <cell r="G64" t="str">
            <v>XTSPNT</v>
          </cell>
        </row>
        <row r="65">
          <cell r="B65">
            <v>115339</v>
          </cell>
          <cell r="C65" t="str">
            <v>Aircon Engineering Limited</v>
          </cell>
          <cell r="D65" t="str">
            <v>IR0</v>
          </cell>
          <cell r="E65" t="str">
            <v>EUR</v>
          </cell>
          <cell r="F65">
            <v>1</v>
          </cell>
          <cell r="G65" t="str">
            <v>XTRTNO</v>
          </cell>
        </row>
        <row r="66">
          <cell r="B66">
            <v>115380</v>
          </cell>
          <cell r="C66" t="str">
            <v>S.A.U.-GK (Société d'Architect</v>
          </cell>
          <cell r="D66" t="str">
            <v>WA0</v>
          </cell>
          <cell r="E66" t="str">
            <v>EUR</v>
          </cell>
          <cell r="F66">
            <v>1</v>
          </cell>
          <cell r="G66" t="str">
            <v>XTRORX</v>
          </cell>
        </row>
        <row r="67">
          <cell r="B67">
            <v>115473</v>
          </cell>
          <cell r="C67" t="str">
            <v>HASEL KLIMA SANAYI ve TICARET</v>
          </cell>
          <cell r="D67" t="str">
            <v>TK0</v>
          </cell>
          <cell r="E67" t="str">
            <v>EUR</v>
          </cell>
          <cell r="F67">
            <v>1</v>
          </cell>
          <cell r="G67" t="str">
            <v>XTQOPU</v>
          </cell>
        </row>
        <row r="68">
          <cell r="B68">
            <v>115581</v>
          </cell>
          <cell r="C68" t="str">
            <v>AFTEC (AIR, FROID ET TECHNIQUE</v>
          </cell>
          <cell r="D68" t="str">
            <v>WA0</v>
          </cell>
          <cell r="E68" t="str">
            <v>EUR</v>
          </cell>
          <cell r="F68">
            <v>1</v>
          </cell>
          <cell r="G68" t="str">
            <v>XTPMQW</v>
          </cell>
        </row>
        <row r="69">
          <cell r="B69">
            <v>115801</v>
          </cell>
          <cell r="C69" t="str">
            <v>RAPP KLIMATECHNIK GMBH</v>
          </cell>
          <cell r="D69" t="str">
            <v>FS2</v>
          </cell>
          <cell r="E69" t="str">
            <v>EUR</v>
          </cell>
          <cell r="F69">
            <v>1</v>
          </cell>
          <cell r="G69" t="str">
            <v>XTMRYW</v>
          </cell>
        </row>
        <row r="70">
          <cell r="B70">
            <v>115898</v>
          </cell>
          <cell r="C70" t="str">
            <v>THERMOCOOL UGANDA LTD</v>
          </cell>
          <cell r="D70" t="str">
            <v>EA0</v>
          </cell>
          <cell r="E70" t="str">
            <v>EUR</v>
          </cell>
          <cell r="F70">
            <v>1</v>
          </cell>
          <cell r="G70" t="str">
            <v>XTMIIP</v>
          </cell>
        </row>
        <row r="71">
          <cell r="B71">
            <v>116056</v>
          </cell>
          <cell r="C71" t="str">
            <v>2@K SUARL</v>
          </cell>
          <cell r="D71" t="str">
            <v>WA0</v>
          </cell>
          <cell r="E71" t="str">
            <v>EUR</v>
          </cell>
          <cell r="F71">
            <v>1</v>
          </cell>
          <cell r="G71" t="str">
            <v>XSTUOR</v>
          </cell>
        </row>
        <row r="72">
          <cell r="B72">
            <v>116137</v>
          </cell>
          <cell r="C72" t="str">
            <v>COOLXTREME LTD</v>
          </cell>
          <cell r="D72" t="str">
            <v>EA0</v>
          </cell>
          <cell r="E72" t="str">
            <v>EUR</v>
          </cell>
          <cell r="F72">
            <v>1</v>
          </cell>
          <cell r="G72" t="str">
            <v>XSSVPQ</v>
          </cell>
        </row>
        <row r="73">
          <cell r="B73">
            <v>116900</v>
          </cell>
          <cell r="C73" t="str">
            <v>DARIA LTD</v>
          </cell>
          <cell r="D73" t="str">
            <v>IR0</v>
          </cell>
          <cell r="E73" t="str">
            <v>EUR</v>
          </cell>
          <cell r="F73">
            <v>1</v>
          </cell>
          <cell r="G73" t="str">
            <v>XSKQZX</v>
          </cell>
        </row>
        <row r="74">
          <cell r="B74">
            <v>116920</v>
          </cell>
          <cell r="C74" t="str">
            <v>T KELLY REFRIGERATION &amp; AIR CO</v>
          </cell>
          <cell r="D74" t="str">
            <v>IR0</v>
          </cell>
          <cell r="E74" t="str">
            <v>EUR</v>
          </cell>
          <cell r="F74">
            <v>1</v>
          </cell>
          <cell r="G74" t="str">
            <v>XSKOXX</v>
          </cell>
        </row>
        <row r="75">
          <cell r="B75">
            <v>116931</v>
          </cell>
          <cell r="C75" t="str">
            <v>DESIGN AIR LTD</v>
          </cell>
          <cell r="D75" t="str">
            <v>IR0</v>
          </cell>
          <cell r="E75" t="str">
            <v>EUR</v>
          </cell>
          <cell r="F75">
            <v>1</v>
          </cell>
          <cell r="G75" t="str">
            <v>XSKNVW</v>
          </cell>
        </row>
        <row r="76">
          <cell r="B76">
            <v>117036</v>
          </cell>
          <cell r="C76" t="str">
            <v>SHERDIN ENGINEERING LTD</v>
          </cell>
          <cell r="D76" t="str">
            <v>EA0</v>
          </cell>
          <cell r="E76" t="str">
            <v>EUR</v>
          </cell>
          <cell r="F76">
            <v>1</v>
          </cell>
          <cell r="G76" t="str">
            <v>XRSWQR</v>
          </cell>
        </row>
        <row r="77">
          <cell r="B77">
            <v>117543</v>
          </cell>
          <cell r="C77" t="str">
            <v>USSAT-ENGINEER</v>
          </cell>
          <cell r="D77" t="str">
            <v>FOT</v>
          </cell>
          <cell r="E77" t="str">
            <v>EUR</v>
          </cell>
          <cell r="F77">
            <v>1</v>
          </cell>
          <cell r="G77" t="str">
            <v>XRNQSU</v>
          </cell>
        </row>
        <row r="78">
          <cell r="B78">
            <v>117625</v>
          </cell>
          <cell r="C78" t="str">
            <v>RAPP KLIMATECHNIK</v>
          </cell>
          <cell r="D78" t="str">
            <v>FS1</v>
          </cell>
          <cell r="E78" t="str">
            <v>EUR</v>
          </cell>
          <cell r="F78">
            <v>1</v>
          </cell>
          <cell r="G78" t="str">
            <v>XRMRSS</v>
          </cell>
        </row>
        <row r="79">
          <cell r="B79">
            <v>117730</v>
          </cell>
          <cell r="C79" t="str">
            <v>GEORGIAN CLIMATE SERVICE LTD</v>
          </cell>
          <cell r="D79" t="str">
            <v>FOT</v>
          </cell>
          <cell r="E79" t="str">
            <v>EUR</v>
          </cell>
          <cell r="F79">
            <v>1</v>
          </cell>
          <cell r="G79" t="str">
            <v>XRLPWX</v>
          </cell>
        </row>
        <row r="80">
          <cell r="B80">
            <v>117816</v>
          </cell>
          <cell r="C80" t="str">
            <v>ADTF sarl</v>
          </cell>
          <cell r="D80" t="str">
            <v>WA0</v>
          </cell>
          <cell r="E80" t="str">
            <v>EUR</v>
          </cell>
          <cell r="F80">
            <v>1</v>
          </cell>
          <cell r="G80" t="str">
            <v>XRKQSR</v>
          </cell>
        </row>
        <row r="81">
          <cell r="B81">
            <v>117891</v>
          </cell>
          <cell r="C81" t="str">
            <v>ISISAN ISITMA VE KLIMA SANAYII</v>
          </cell>
          <cell r="D81" t="str">
            <v>TK1</v>
          </cell>
          <cell r="E81" t="str">
            <v>EUR</v>
          </cell>
          <cell r="F81">
            <v>1</v>
          </cell>
          <cell r="G81" t="str">
            <v>XRKIPW</v>
          </cell>
        </row>
        <row r="82">
          <cell r="B82">
            <v>117892</v>
          </cell>
          <cell r="C82" t="str">
            <v>ISISAN DIS TICARET VE KLIMA SA</v>
          </cell>
          <cell r="D82" t="str">
            <v>TK1</v>
          </cell>
          <cell r="E82" t="str">
            <v>EUR</v>
          </cell>
          <cell r="F82">
            <v>1</v>
          </cell>
          <cell r="G82" t="str">
            <v>XRKIOV</v>
          </cell>
        </row>
        <row r="83">
          <cell r="B83">
            <v>118106</v>
          </cell>
          <cell r="C83" t="str">
            <v>DDC Klimat</v>
          </cell>
          <cell r="D83" t="str">
            <v>FS0</v>
          </cell>
          <cell r="E83" t="str">
            <v>EUR</v>
          </cell>
          <cell r="F83">
            <v>1</v>
          </cell>
          <cell r="G83" t="str">
            <v>XQQYTR</v>
          </cell>
        </row>
        <row r="84">
          <cell r="B84">
            <v>2500</v>
          </cell>
          <cell r="C84" t="str">
            <v>DAIKIN SWEDEN AB</v>
          </cell>
          <cell r="D84" t="str">
            <v>DASW</v>
          </cell>
          <cell r="E84" t="str">
            <v>SEK</v>
          </cell>
          <cell r="F84">
            <v>10.5</v>
          </cell>
          <cell r="G84" t="str">
            <v>SUZAAA</v>
          </cell>
        </row>
        <row r="85">
          <cell r="B85">
            <v>117160</v>
          </cell>
          <cell r="C85" t="str">
            <v>BOGHOSSIAN</v>
          </cell>
          <cell r="D85" t="str">
            <v>SY0</v>
          </cell>
          <cell r="E85" t="str">
            <v>USD</v>
          </cell>
          <cell r="F85">
            <v>1.4</v>
          </cell>
          <cell r="G85" t="str">
            <v>XRRSTX</v>
          </cell>
        </row>
        <row r="86">
          <cell r="B86">
            <v>120143</v>
          </cell>
          <cell r="C86" t="str">
            <v>G. GHOURY</v>
          </cell>
          <cell r="D86" t="str">
            <v>SY0</v>
          </cell>
          <cell r="E86" t="str">
            <v>USD</v>
          </cell>
          <cell r="F86">
            <v>1.4</v>
          </cell>
          <cell r="G86" t="str">
            <v>WXYUST</v>
          </cell>
        </row>
        <row r="87">
          <cell r="B87">
            <v>117136</v>
          </cell>
          <cell r="C87" t="str">
            <v>WATHBA</v>
          </cell>
          <cell r="D87" t="str">
            <v>JO0</v>
          </cell>
          <cell r="E87" t="str">
            <v>USD</v>
          </cell>
          <cell r="F87">
            <v>1.4</v>
          </cell>
          <cell r="G87" t="str">
            <v>XRRVQR</v>
          </cell>
        </row>
        <row r="88">
          <cell r="B88">
            <v>121445</v>
          </cell>
          <cell r="C88" t="str">
            <v>CLIM CONFORT</v>
          </cell>
          <cell r="D88" t="str">
            <v>TN0</v>
          </cell>
          <cell r="E88" t="str">
            <v>EUR</v>
          </cell>
          <cell r="F88">
            <v>1</v>
          </cell>
          <cell r="G88" t="str">
            <v>WWURQR</v>
          </cell>
        </row>
        <row r="89">
          <cell r="B89">
            <v>121496</v>
          </cell>
          <cell r="C89" t="str">
            <v>SOGEC</v>
          </cell>
          <cell r="D89" t="str">
            <v>WA0</v>
          </cell>
          <cell r="E89" t="str">
            <v>EUR</v>
          </cell>
          <cell r="F89">
            <v>1</v>
          </cell>
          <cell r="G89" t="str">
            <v>WWUMKQ</v>
          </cell>
        </row>
        <row r="90">
          <cell r="B90">
            <v>121056</v>
          </cell>
          <cell r="C90" t="str">
            <v>SAFENET</v>
          </cell>
          <cell r="D90" t="str">
            <v>WA0</v>
          </cell>
          <cell r="E90" t="str">
            <v>EUR</v>
          </cell>
          <cell r="F90">
            <v>1</v>
          </cell>
          <cell r="G90" t="str">
            <v>WWYUOQ</v>
          </cell>
        </row>
        <row r="91">
          <cell r="B91">
            <v>120764</v>
          </cell>
          <cell r="C91" t="str">
            <v>VENTR LTD</v>
          </cell>
          <cell r="D91" t="str">
            <v>FOT</v>
          </cell>
          <cell r="E91" t="str">
            <v>EUR</v>
          </cell>
          <cell r="F91">
            <v>1</v>
          </cell>
          <cell r="G91" t="str">
            <v>WXSMPS</v>
          </cell>
        </row>
        <row r="92">
          <cell r="B92">
            <v>121415</v>
          </cell>
          <cell r="C92" t="str">
            <v>GELIOCITY</v>
          </cell>
          <cell r="D92" t="str">
            <v>FOT</v>
          </cell>
          <cell r="E92" t="str">
            <v>EUR</v>
          </cell>
          <cell r="F92">
            <v>1</v>
          </cell>
          <cell r="G92" t="str">
            <v>WWUUTR</v>
          </cell>
        </row>
        <row r="93">
          <cell r="B93">
            <v>118089</v>
          </cell>
          <cell r="C93" t="str">
            <v>COMPLETE COOLING SOLUTIONS</v>
          </cell>
          <cell r="D93" t="str">
            <v>IR0</v>
          </cell>
          <cell r="E93" t="str">
            <v>EUR</v>
          </cell>
          <cell r="F93">
            <v>1</v>
          </cell>
          <cell r="G93" t="str">
            <v>XQRRIO</v>
          </cell>
        </row>
        <row r="94">
          <cell r="B94">
            <v>117619</v>
          </cell>
          <cell r="C94" t="str">
            <v>REYNAIR</v>
          </cell>
          <cell r="D94" t="str">
            <v>IR0</v>
          </cell>
          <cell r="E94" t="str">
            <v>EUR</v>
          </cell>
          <cell r="F94">
            <v>1</v>
          </cell>
          <cell r="G94" t="str">
            <v>XRMSPO</v>
          </cell>
        </row>
        <row r="95">
          <cell r="B95">
            <v>128562</v>
          </cell>
          <cell r="C95" t="str">
            <v>AIRFLOW</v>
          </cell>
          <cell r="D95" t="str">
            <v>IR0</v>
          </cell>
          <cell r="E95" t="str">
            <v>EUR</v>
          </cell>
          <cell r="F95">
            <v>1</v>
          </cell>
          <cell r="G95" t="str">
            <v>WPMORU</v>
          </cell>
        </row>
        <row r="96">
          <cell r="B96">
            <v>127517</v>
          </cell>
          <cell r="C96" t="str">
            <v>APEX</v>
          </cell>
          <cell r="D96" t="str">
            <v>IR0</v>
          </cell>
          <cell r="E96" t="str">
            <v>EUR</v>
          </cell>
          <cell r="F96">
            <v>1</v>
          </cell>
          <cell r="G96" t="str">
            <v>WQNTRP</v>
          </cell>
        </row>
        <row r="97">
          <cell r="B97">
            <v>127898</v>
          </cell>
          <cell r="C97" t="str">
            <v>GSH GROUP PLC</v>
          </cell>
          <cell r="D97" t="str">
            <v>IR0</v>
          </cell>
          <cell r="E97" t="str">
            <v>EUR</v>
          </cell>
          <cell r="F97">
            <v>1</v>
          </cell>
          <cell r="G97" t="str">
            <v>WQKIIO</v>
          </cell>
        </row>
        <row r="98">
          <cell r="B98">
            <v>128718</v>
          </cell>
          <cell r="C98" t="str">
            <v>ROSS TECHNICAL</v>
          </cell>
          <cell r="D98" t="str">
            <v>IR0</v>
          </cell>
          <cell r="E98" t="str">
            <v>EUR</v>
          </cell>
          <cell r="F98">
            <v>1</v>
          </cell>
          <cell r="G98" t="str">
            <v>WPKRQO</v>
          </cell>
        </row>
        <row r="99">
          <cell r="B99">
            <v>125653</v>
          </cell>
          <cell r="C99" t="str">
            <v>ROBERT BOSCH</v>
          </cell>
          <cell r="D99" t="str">
            <v>FOT</v>
          </cell>
          <cell r="E99" t="str">
            <v>EUR</v>
          </cell>
          <cell r="F99">
            <v>1</v>
          </cell>
          <cell r="G99" t="str">
            <v>WSOORT</v>
          </cell>
        </row>
        <row r="100">
          <cell r="B100">
            <v>125930</v>
          </cell>
          <cell r="C100" t="str">
            <v>TECHNOTERM LLC</v>
          </cell>
          <cell r="D100" t="str">
            <v>FOT</v>
          </cell>
          <cell r="E100" t="str">
            <v>EUR</v>
          </cell>
          <cell r="F100">
            <v>1</v>
          </cell>
          <cell r="G100" t="str">
            <v>WSLNWW</v>
          </cell>
        </row>
        <row r="101">
          <cell r="B101">
            <v>126151</v>
          </cell>
          <cell r="C101" t="str">
            <v>CODISCO</v>
          </cell>
          <cell r="D101" t="str">
            <v>WA0</v>
          </cell>
          <cell r="E101" t="str">
            <v>EUR</v>
          </cell>
          <cell r="F101">
            <v>1</v>
          </cell>
          <cell r="G101" t="str">
            <v>WRSTTV</v>
          </cell>
        </row>
        <row r="102">
          <cell r="B102">
            <v>127867</v>
          </cell>
          <cell r="C102" t="str">
            <v>DISTRITEC</v>
          </cell>
          <cell r="D102" t="str">
            <v>WA0</v>
          </cell>
          <cell r="E102" t="str">
            <v>EUR</v>
          </cell>
          <cell r="F102">
            <v>1</v>
          </cell>
          <cell r="G102" t="str">
            <v>WQKLMP</v>
          </cell>
        </row>
        <row r="103">
          <cell r="B103">
            <v>121747</v>
          </cell>
          <cell r="C103" t="str">
            <v>ELECTRO COOL</v>
          </cell>
          <cell r="D103" t="str">
            <v>WA0</v>
          </cell>
          <cell r="E103" t="str">
            <v>EUR</v>
          </cell>
          <cell r="F103">
            <v>1</v>
          </cell>
          <cell r="G103" t="str">
            <v>WWROOP</v>
          </cell>
        </row>
        <row r="104">
          <cell r="B104">
            <v>127582</v>
          </cell>
          <cell r="C104" t="str">
            <v>EURODECOR</v>
          </cell>
          <cell r="D104" t="str">
            <v>FOT</v>
          </cell>
          <cell r="E104" t="str">
            <v>EUR</v>
          </cell>
          <cell r="F104">
            <v>1</v>
          </cell>
          <cell r="G104" t="str">
            <v>WQNMPU</v>
          </cell>
        </row>
        <row r="105">
          <cell r="B105">
            <v>127595</v>
          </cell>
          <cell r="C105" t="str">
            <v>BLOCK GEORGIA</v>
          </cell>
          <cell r="D105" t="str">
            <v>FOT</v>
          </cell>
          <cell r="E105" t="str">
            <v>EUR</v>
          </cell>
          <cell r="F105">
            <v>1</v>
          </cell>
          <cell r="G105" t="str">
            <v>WQNLLR</v>
          </cell>
        </row>
        <row r="106">
          <cell r="B106">
            <v>128438</v>
          </cell>
          <cell r="C106" t="str">
            <v>AIRCAN AIRCO</v>
          </cell>
          <cell r="D106" t="str">
            <v>AL0</v>
          </cell>
          <cell r="E106" t="str">
            <v>EUR</v>
          </cell>
          <cell r="F106">
            <v>1</v>
          </cell>
          <cell r="G106" t="str">
            <v>WPNSOO</v>
          </cell>
        </row>
        <row r="107">
          <cell r="B107">
            <v>125736</v>
          </cell>
          <cell r="C107" t="str">
            <v>BROCHOT</v>
          </cell>
          <cell r="D107" t="str">
            <v>WA0</v>
          </cell>
          <cell r="E107" t="str">
            <v>EUR</v>
          </cell>
          <cell r="F107">
            <v>1</v>
          </cell>
          <cell r="G107" t="str">
            <v>WSNPQQ</v>
          </cell>
        </row>
        <row r="108">
          <cell r="B108">
            <v>126051</v>
          </cell>
          <cell r="C108" t="str">
            <v>EFICA</v>
          </cell>
          <cell r="D108" t="str">
            <v>WA0</v>
          </cell>
          <cell r="E108" t="str">
            <v>EUR</v>
          </cell>
          <cell r="F108">
            <v>1</v>
          </cell>
          <cell r="G108" t="str">
            <v>WRTUTV</v>
          </cell>
        </row>
        <row r="109">
          <cell r="B109">
            <v>120274</v>
          </cell>
          <cell r="C109" t="str">
            <v>EZOF</v>
          </cell>
          <cell r="D109" t="str">
            <v>WA0</v>
          </cell>
          <cell r="E109" t="str">
            <v>EUR</v>
          </cell>
          <cell r="F109">
            <v>1</v>
          </cell>
          <cell r="G109" t="str">
            <v>WXXQOS</v>
          </cell>
        </row>
        <row r="110">
          <cell r="B110">
            <v>125735</v>
          </cell>
          <cell r="C110" t="str">
            <v>GROUPE DE SERVICES - SIAO</v>
          </cell>
          <cell r="D110" t="str">
            <v>WA0</v>
          </cell>
          <cell r="E110" t="str">
            <v>EUR</v>
          </cell>
          <cell r="F110">
            <v>1</v>
          </cell>
          <cell r="G110" t="str">
            <v>WSNPRR</v>
          </cell>
        </row>
        <row r="111">
          <cell r="B111">
            <v>121815</v>
          </cell>
          <cell r="C111" t="str">
            <v>SAREC</v>
          </cell>
          <cell r="D111" t="str">
            <v>WA0</v>
          </cell>
          <cell r="E111" t="str">
            <v>EUR</v>
          </cell>
          <cell r="F111">
            <v>1</v>
          </cell>
          <cell r="G111" t="str">
            <v>WWQQTR</v>
          </cell>
        </row>
        <row r="112">
          <cell r="B112">
            <v>128379</v>
          </cell>
          <cell r="C112" t="str">
            <v>AKIDA</v>
          </cell>
          <cell r="D112" t="str">
            <v>AL0</v>
          </cell>
          <cell r="E112" t="str">
            <v>EUR</v>
          </cell>
          <cell r="F112">
            <v>1</v>
          </cell>
          <cell r="G112" t="str">
            <v>WPOPJN</v>
          </cell>
        </row>
        <row r="113">
          <cell r="B113">
            <v>128727</v>
          </cell>
          <cell r="C113" t="str">
            <v>X-SENSE VERGURE</v>
          </cell>
          <cell r="D113" t="str">
            <v>WA0</v>
          </cell>
          <cell r="E113" t="str">
            <v>EUR</v>
          </cell>
          <cell r="F113">
            <v>1</v>
          </cell>
          <cell r="G113" t="str">
            <v>WPKQQP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List prices"/>
      <sheetName val="CostsC"/>
      <sheetName val="CostsT"/>
      <sheetName val="SalesC"/>
      <sheetName val="SalesT"/>
      <sheetName val="Std Cost"/>
      <sheetName val="TP  Options"/>
      <sheetName val="TP Chillers"/>
    </sheetNames>
    <sheetDataSet>
      <sheetData sheetId="0" refreshError="1">
        <row r="1">
          <cell r="A1" t="str">
            <v>EUR</v>
          </cell>
          <cell r="B1">
            <v>1</v>
          </cell>
        </row>
        <row r="2">
          <cell r="A2" t="str">
            <v>USD</v>
          </cell>
          <cell r="B2">
            <v>1.1765000000000001</v>
          </cell>
        </row>
        <row r="3">
          <cell r="A3" t="str">
            <v>GBP</v>
          </cell>
          <cell r="B3">
            <v>0.71</v>
          </cell>
        </row>
        <row r="4">
          <cell r="A4" t="str">
            <v>ZAR</v>
          </cell>
          <cell r="B4">
            <v>8</v>
          </cell>
        </row>
        <row r="5">
          <cell r="A5" t="str">
            <v>NOK</v>
          </cell>
          <cell r="B5">
            <v>8.5</v>
          </cell>
        </row>
        <row r="6">
          <cell r="A6" t="str">
            <v>SEK</v>
          </cell>
          <cell r="B6">
            <v>9.6999999999999993</v>
          </cell>
        </row>
      </sheetData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ers"/>
      <sheetName val="Detail"/>
      <sheetName val="List"/>
    </sheetNames>
    <sheetDataSet>
      <sheetData sheetId="0">
        <row r="2">
          <cell r="B2">
            <v>2000</v>
          </cell>
          <cell r="C2" t="str">
            <v>DAIKIN GERMANY</v>
          </cell>
          <cell r="D2" t="str">
            <v>XZZAAA</v>
          </cell>
        </row>
        <row r="3">
          <cell r="B3">
            <v>3000</v>
          </cell>
          <cell r="C3" t="str">
            <v>DAIKIN FRANCE</v>
          </cell>
          <cell r="D3" t="str">
            <v>WZZAAA</v>
          </cell>
        </row>
        <row r="4">
          <cell r="B4">
            <v>4000</v>
          </cell>
          <cell r="C4" t="str">
            <v>DAIKIN CENTRAL EUROPE</v>
          </cell>
          <cell r="D4" t="str">
            <v>VZZAAA</v>
          </cell>
        </row>
        <row r="5">
          <cell r="B5">
            <v>5000</v>
          </cell>
          <cell r="C5" t="str">
            <v>DAIKIN A/C ITALY</v>
          </cell>
          <cell r="D5" t="str">
            <v>UZZAAA</v>
          </cell>
        </row>
        <row r="6">
          <cell r="B6">
            <v>5500</v>
          </cell>
          <cell r="C6" t="str">
            <v>DAIKIN GREEK BRANCH</v>
          </cell>
          <cell r="D6" t="str">
            <v>PUZAAA</v>
          </cell>
        </row>
        <row r="7">
          <cell r="B7">
            <v>6000</v>
          </cell>
          <cell r="C7" t="str">
            <v>DAIKIN A/C SPAIN</v>
          </cell>
          <cell r="D7" t="str">
            <v>TZZAAA</v>
          </cell>
        </row>
        <row r="8">
          <cell r="B8">
            <v>6500</v>
          </cell>
          <cell r="C8" t="str">
            <v>DAIKIN A/C PORTUGAL</v>
          </cell>
          <cell r="D8" t="str">
            <v>OUZAAA</v>
          </cell>
        </row>
        <row r="9">
          <cell r="B9">
            <v>7000</v>
          </cell>
          <cell r="C9" t="str">
            <v>DAIKIN POLAND</v>
          </cell>
          <cell r="D9" t="str">
            <v>SZZAAA</v>
          </cell>
        </row>
        <row r="10">
          <cell r="B10">
            <v>8000</v>
          </cell>
          <cell r="C10" t="str">
            <v>DAIKIN BELGIUM</v>
          </cell>
          <cell r="D10" t="str">
            <v>RZZAAA</v>
          </cell>
        </row>
        <row r="11">
          <cell r="B11">
            <v>8500</v>
          </cell>
          <cell r="C11" t="str">
            <v>DAIKIN A/C NETHERLANDS</v>
          </cell>
          <cell r="D11" t="str">
            <v>MUZAAA</v>
          </cell>
        </row>
        <row r="12">
          <cell r="B12">
            <v>8800</v>
          </cell>
          <cell r="C12" t="str">
            <v>DAIKIN SOUTH AFRICA</v>
          </cell>
          <cell r="D12" t="str">
            <v>JRZAAA</v>
          </cell>
        </row>
        <row r="13">
          <cell r="B13">
            <v>9000</v>
          </cell>
          <cell r="C13" t="str">
            <v>DAIKIN UK</v>
          </cell>
          <cell r="D13" t="str">
            <v>QZZAAA</v>
          </cell>
        </row>
        <row r="14">
          <cell r="B14">
            <v>100682</v>
          </cell>
          <cell r="C14" t="str">
            <v>AIR SPACE TECH</v>
          </cell>
          <cell r="D14" t="str">
            <v>YZTLPW</v>
          </cell>
        </row>
        <row r="15">
          <cell r="B15">
            <v>100689</v>
          </cell>
          <cell r="C15" t="str">
            <v>ARAB TECHNICAL GROUP</v>
          </cell>
          <cell r="D15" t="str">
            <v>YZTLIP</v>
          </cell>
        </row>
        <row r="16">
          <cell r="B16">
            <v>100692</v>
          </cell>
          <cell r="C16" t="str">
            <v>BKF-KLIMA A/S</v>
          </cell>
          <cell r="D16" t="str">
            <v>YZTKOW</v>
          </cell>
        </row>
        <row r="17">
          <cell r="B17">
            <v>100694</v>
          </cell>
          <cell r="C17" t="str">
            <v>BERDIC</v>
          </cell>
          <cell r="D17" t="str">
            <v>YZTKMU</v>
          </cell>
        </row>
        <row r="18">
          <cell r="B18">
            <v>100701</v>
          </cell>
          <cell r="C18" t="str">
            <v>CLIMAVERO AG</v>
          </cell>
          <cell r="D18" t="str">
            <v>YZSSYX</v>
          </cell>
        </row>
        <row r="19">
          <cell r="B19">
            <v>100702</v>
          </cell>
          <cell r="C19" t="str">
            <v>COOLAIR LTD</v>
          </cell>
          <cell r="D19" t="str">
            <v>YZSSXW</v>
          </cell>
        </row>
        <row r="20">
          <cell r="B20">
            <v>100711</v>
          </cell>
          <cell r="C20" t="str">
            <v>C.F.C.E. EURL</v>
          </cell>
          <cell r="D20" t="str">
            <v>YZSRXX</v>
          </cell>
        </row>
        <row r="21">
          <cell r="B21">
            <v>100735</v>
          </cell>
          <cell r="C21" t="str">
            <v>DAIKIN AUSTRALIA</v>
          </cell>
          <cell r="D21" t="str">
            <v>YZSPRT</v>
          </cell>
        </row>
        <row r="22">
          <cell r="B22">
            <v>100746</v>
          </cell>
          <cell r="C22" t="str">
            <v>PHANOS N. EPIPHANIOU LTD.</v>
          </cell>
          <cell r="D22" t="str">
            <v>YZSOPS</v>
          </cell>
        </row>
        <row r="23">
          <cell r="B23">
            <v>100749</v>
          </cell>
          <cell r="C23" t="str">
            <v>EGYPTIAN GERMAN ASSOCIATE</v>
          </cell>
          <cell r="D23" t="str">
            <v>YZSOMP</v>
          </cell>
        </row>
        <row r="24">
          <cell r="B24">
            <v>100755</v>
          </cell>
          <cell r="C24" t="str">
            <v>EGICAT</v>
          </cell>
          <cell r="D24" t="str">
            <v>YZSNPT</v>
          </cell>
        </row>
        <row r="25">
          <cell r="B25">
            <v>100756</v>
          </cell>
          <cell r="C25" t="str">
            <v>ELMOUKAIEF</v>
          </cell>
          <cell r="D25" t="str">
            <v>YZSNOS</v>
          </cell>
        </row>
        <row r="26">
          <cell r="B26">
            <v>100759</v>
          </cell>
          <cell r="C26" t="str">
            <v>FRIGANOR A/S</v>
          </cell>
          <cell r="D26" t="str">
            <v>YZSNLP</v>
          </cell>
        </row>
        <row r="27">
          <cell r="B27">
            <v>100762</v>
          </cell>
          <cell r="C27" t="str">
            <v>LE FROID SARL</v>
          </cell>
          <cell r="D27" t="str">
            <v>YZSMRW</v>
          </cell>
        </row>
        <row r="28">
          <cell r="B28">
            <v>100767</v>
          </cell>
          <cell r="C28" t="str">
            <v>G.A.C.O. S.A.R.L.</v>
          </cell>
          <cell r="D28" t="str">
            <v>YZSMMR</v>
          </cell>
        </row>
        <row r="29">
          <cell r="B29">
            <v>100780</v>
          </cell>
          <cell r="C29" t="str">
            <v>INDUTEK LV SIA</v>
          </cell>
          <cell r="D29" t="str">
            <v>YZSKRY</v>
          </cell>
        </row>
        <row r="30">
          <cell r="B30">
            <v>100781</v>
          </cell>
          <cell r="C30" t="str">
            <v>INDUSTEK UAB</v>
          </cell>
          <cell r="D30" t="str">
            <v>YZSKQX</v>
          </cell>
        </row>
        <row r="31">
          <cell r="B31">
            <v>100785</v>
          </cell>
          <cell r="C31" t="str">
            <v>IDEALCOLD SARL</v>
          </cell>
          <cell r="D31" t="str">
            <v>YZSKMT</v>
          </cell>
        </row>
        <row r="32">
          <cell r="B32">
            <v>100795</v>
          </cell>
          <cell r="C32" t="str">
            <v>KLONDAIK</v>
          </cell>
          <cell r="D32" t="str">
            <v>YZSJLT</v>
          </cell>
        </row>
        <row r="33">
          <cell r="B33">
            <v>100802</v>
          </cell>
          <cell r="C33" t="str">
            <v>Oy Lining Ab</v>
          </cell>
          <cell r="D33" t="str">
            <v>YZRRXW</v>
          </cell>
        </row>
        <row r="34">
          <cell r="B34">
            <v>100805</v>
          </cell>
          <cell r="C34" t="str">
            <v>LEACOND</v>
          </cell>
          <cell r="D34" t="str">
            <v>YZRRUT</v>
          </cell>
        </row>
        <row r="35">
          <cell r="B35">
            <v>100807</v>
          </cell>
          <cell r="C35" t="str">
            <v>MEDAIRCO LTD</v>
          </cell>
          <cell r="D35" t="str">
            <v>YZRRSR</v>
          </cell>
        </row>
        <row r="36">
          <cell r="B36">
            <v>100821</v>
          </cell>
          <cell r="C36" t="str">
            <v>MULTITRADE GAMBIA LTD.</v>
          </cell>
          <cell r="D36" t="str">
            <v>YZRPWX</v>
          </cell>
        </row>
        <row r="37">
          <cell r="B37">
            <v>100832</v>
          </cell>
          <cell r="C37" t="str">
            <v>PACKPLUS INTERNATIONAL</v>
          </cell>
          <cell r="D37" t="str">
            <v>YZROUW</v>
          </cell>
        </row>
        <row r="38">
          <cell r="B38">
            <v>100841</v>
          </cell>
          <cell r="C38" t="str">
            <v>RICA MALI</v>
          </cell>
          <cell r="D38" t="str">
            <v>YZRNUX</v>
          </cell>
        </row>
        <row r="39">
          <cell r="B39">
            <v>100845</v>
          </cell>
          <cell r="C39" t="str">
            <v>SPACE AIRCONDITIONING PLC</v>
          </cell>
          <cell r="D39" t="str">
            <v>YZRNQT</v>
          </cell>
        </row>
        <row r="40">
          <cell r="B40">
            <v>100846</v>
          </cell>
          <cell r="C40" t="str">
            <v>SVENSKA DAIKIN AB</v>
          </cell>
          <cell r="D40" t="str">
            <v>YZRNPS</v>
          </cell>
        </row>
        <row r="41">
          <cell r="B41">
            <v>100848</v>
          </cell>
          <cell r="C41" t="str">
            <v>S.E.E.E. COTE D'IVOIRE</v>
          </cell>
          <cell r="D41" t="str">
            <v>YZRNNQ</v>
          </cell>
        </row>
        <row r="42">
          <cell r="B42">
            <v>100852</v>
          </cell>
          <cell r="C42" t="str">
            <v>SOC.AFRIC.D'ELECTRICITE</v>
          </cell>
          <cell r="D42" t="str">
            <v>YZRMSW</v>
          </cell>
        </row>
        <row r="43">
          <cell r="B43">
            <v>100858</v>
          </cell>
          <cell r="C43" t="str">
            <v>SPECIALISTES DE L'ENERGIE</v>
          </cell>
          <cell r="D43" t="str">
            <v>YZRMMQ</v>
          </cell>
        </row>
        <row r="44">
          <cell r="B44">
            <v>100859</v>
          </cell>
          <cell r="C44" t="str">
            <v>STIMEX GRUP SRL</v>
          </cell>
          <cell r="D44" t="str">
            <v>YZRMLP</v>
          </cell>
        </row>
        <row r="45">
          <cell r="B45">
            <v>100871</v>
          </cell>
          <cell r="C45" t="str">
            <v>SEEE SENEGAL</v>
          </cell>
          <cell r="D45" t="str">
            <v>YZRKRX</v>
          </cell>
        </row>
        <row r="46">
          <cell r="B46">
            <v>100872</v>
          </cell>
          <cell r="C46" t="str">
            <v>TCA THERMOCLIMA AG</v>
          </cell>
          <cell r="D46" t="str">
            <v>YZRKQW</v>
          </cell>
        </row>
        <row r="47">
          <cell r="B47">
            <v>100876</v>
          </cell>
          <cell r="C47" t="str">
            <v>THERMO CLIM</v>
          </cell>
          <cell r="D47" t="str">
            <v>YZRKMS</v>
          </cell>
        </row>
        <row r="48">
          <cell r="B48">
            <v>100912</v>
          </cell>
          <cell r="C48" t="str">
            <v>ARCTICA AIR LTD</v>
          </cell>
          <cell r="D48" t="str">
            <v>YZQPWW</v>
          </cell>
        </row>
        <row r="49">
          <cell r="B49">
            <v>101845</v>
          </cell>
          <cell r="C49" t="str">
            <v>DAICHI-UKRAINE</v>
          </cell>
          <cell r="D49" t="str">
            <v>YYQNQT</v>
          </cell>
        </row>
        <row r="50">
          <cell r="B50">
            <v>102043</v>
          </cell>
          <cell r="C50" t="str">
            <v>BAKOND</v>
          </cell>
          <cell r="D50" t="str">
            <v>YXXVSV</v>
          </cell>
        </row>
        <row r="51">
          <cell r="B51">
            <v>102112</v>
          </cell>
          <cell r="C51" t="str">
            <v>S.Z. Refrigerators Internation</v>
          </cell>
          <cell r="D51" t="str">
            <v>YXWXWW</v>
          </cell>
        </row>
        <row r="52">
          <cell r="B52">
            <v>102698</v>
          </cell>
          <cell r="C52" t="str">
            <v>Société Générale d'application</v>
          </cell>
          <cell r="D52" t="str">
            <v>YXRKIQ</v>
          </cell>
        </row>
        <row r="53">
          <cell r="B53">
            <v>102950</v>
          </cell>
          <cell r="C53" t="str">
            <v>DDC Klima GmbH</v>
          </cell>
          <cell r="D53" t="str">
            <v>YXOLUY</v>
          </cell>
        </row>
        <row r="54">
          <cell r="B54">
            <v>103430</v>
          </cell>
          <cell r="C54" t="str">
            <v>SADIS INTERNATIONAL</v>
          </cell>
          <cell r="D54" t="str">
            <v>YWSSWY</v>
          </cell>
        </row>
        <row r="55">
          <cell r="B55">
            <v>103594</v>
          </cell>
          <cell r="C55" t="str">
            <v>RICA SERVICES</v>
          </cell>
          <cell r="D55" t="str">
            <v>YWRLMU</v>
          </cell>
        </row>
        <row r="56">
          <cell r="B56">
            <v>103611</v>
          </cell>
          <cell r="C56" t="str">
            <v>GURTEKNIC ISITMA SOGUTMA KLIMA</v>
          </cell>
          <cell r="D56" t="str">
            <v>YWQSXX</v>
          </cell>
        </row>
        <row r="57">
          <cell r="B57">
            <v>103613</v>
          </cell>
          <cell r="C57" t="str">
            <v>KONFOR MUHENDISLIK VE GIDA</v>
          </cell>
          <cell r="D57" t="str">
            <v>YWQSVV</v>
          </cell>
        </row>
        <row r="58">
          <cell r="B58">
            <v>103631</v>
          </cell>
          <cell r="C58" t="str">
            <v>INTERCOMSOFT LTD</v>
          </cell>
          <cell r="D58" t="str">
            <v>YWQQVX</v>
          </cell>
        </row>
        <row r="59">
          <cell r="B59">
            <v>103735</v>
          </cell>
          <cell r="C59" t="str">
            <v>ABKA MUHENDISLIK HIZMETLERI VE</v>
          </cell>
          <cell r="D59" t="str">
            <v>YWPPRT</v>
          </cell>
        </row>
        <row r="60">
          <cell r="B60">
            <v>103736</v>
          </cell>
          <cell r="C60" t="str">
            <v>OZKAY GRUP INSAAT PROJE TAAHHÜ</v>
          </cell>
          <cell r="D60" t="str">
            <v>YWPPQS</v>
          </cell>
        </row>
        <row r="61">
          <cell r="B61">
            <v>103937</v>
          </cell>
          <cell r="C61" t="str">
            <v>COMFORT COOLING LTD.</v>
          </cell>
          <cell r="D61" t="str">
            <v>YWNNPR</v>
          </cell>
        </row>
        <row r="62">
          <cell r="B62">
            <v>114738</v>
          </cell>
          <cell r="C62" t="str">
            <v>EXPORT AND TRADE COMPANY</v>
          </cell>
          <cell r="D62" t="str">
            <v>XUOPOP</v>
          </cell>
        </row>
        <row r="63">
          <cell r="B63">
            <v>115226</v>
          </cell>
          <cell r="C63" t="str">
            <v>ISTROL INTERNATIONAL LTD</v>
          </cell>
          <cell r="D63" t="str">
            <v>XTSVRR</v>
          </cell>
        </row>
        <row r="64">
          <cell r="B64">
            <v>115284</v>
          </cell>
          <cell r="C64" t="str">
            <v>SEEE BURKINA</v>
          </cell>
          <cell r="D64" t="str">
            <v>XTSPNT</v>
          </cell>
        </row>
        <row r="65">
          <cell r="B65">
            <v>115339</v>
          </cell>
          <cell r="C65" t="str">
            <v>Aircon Engineering Limited</v>
          </cell>
          <cell r="D65" t="str">
            <v>XTRTNO</v>
          </cell>
        </row>
        <row r="66">
          <cell r="B66">
            <v>115380</v>
          </cell>
          <cell r="C66" t="str">
            <v>S.A.U.-GK (Société d'Architect</v>
          </cell>
          <cell r="D66" t="str">
            <v>XTRORX</v>
          </cell>
        </row>
        <row r="67">
          <cell r="B67">
            <v>115473</v>
          </cell>
          <cell r="C67" t="str">
            <v>HASEL KLIMA SANAYI ve TICARET</v>
          </cell>
          <cell r="D67" t="str">
            <v>XTQOPU</v>
          </cell>
        </row>
        <row r="68">
          <cell r="B68">
            <v>115581</v>
          </cell>
          <cell r="C68" t="str">
            <v>AFTEC (AIR, FROID ET TECHNIQUE</v>
          </cell>
          <cell r="D68" t="str">
            <v>XTPMQW</v>
          </cell>
        </row>
        <row r="69">
          <cell r="B69">
            <v>115801</v>
          </cell>
          <cell r="C69" t="str">
            <v>RAPP KLIMATECHNIK GMBH</v>
          </cell>
          <cell r="D69" t="str">
            <v>XTMRYW</v>
          </cell>
        </row>
        <row r="70">
          <cell r="B70">
            <v>115898</v>
          </cell>
          <cell r="C70" t="str">
            <v>THERMOCOOL UGANDA LTD</v>
          </cell>
          <cell r="D70" t="str">
            <v>XTMIIP</v>
          </cell>
        </row>
        <row r="71">
          <cell r="B71">
            <v>116056</v>
          </cell>
          <cell r="C71" t="str">
            <v>2@K SUARL</v>
          </cell>
          <cell r="D71" t="str">
            <v>XSTUOR</v>
          </cell>
        </row>
        <row r="72">
          <cell r="B72">
            <v>116137</v>
          </cell>
          <cell r="C72" t="str">
            <v>COOLXTREME LTD</v>
          </cell>
          <cell r="D72" t="str">
            <v>XSSVPQ</v>
          </cell>
        </row>
        <row r="73">
          <cell r="B73">
            <v>116900</v>
          </cell>
          <cell r="C73" t="str">
            <v>DARIA LTD</v>
          </cell>
          <cell r="D73" t="str">
            <v>XSKQZX</v>
          </cell>
        </row>
        <row r="74">
          <cell r="B74">
            <v>116920</v>
          </cell>
          <cell r="C74" t="str">
            <v>T KELLY REFRIGERATION &amp; AIR CO</v>
          </cell>
          <cell r="D74" t="str">
            <v>XSKOXX</v>
          </cell>
        </row>
        <row r="75">
          <cell r="B75">
            <v>116931</v>
          </cell>
          <cell r="C75" t="str">
            <v>DESIGN AIR LTD</v>
          </cell>
          <cell r="D75" t="str">
            <v>XSKNVW</v>
          </cell>
        </row>
        <row r="76">
          <cell r="B76">
            <v>117036</v>
          </cell>
          <cell r="C76" t="str">
            <v>SHERDIN ENGINEERING LTD</v>
          </cell>
          <cell r="D76" t="str">
            <v>XRSWQR</v>
          </cell>
        </row>
        <row r="77">
          <cell r="B77">
            <v>117543</v>
          </cell>
          <cell r="C77" t="str">
            <v>USSAT-ENGINEER</v>
          </cell>
          <cell r="D77" t="str">
            <v>XRNQSU</v>
          </cell>
        </row>
        <row r="78">
          <cell r="B78">
            <v>117625</v>
          </cell>
          <cell r="C78" t="str">
            <v>RAPP KLIMATECHNIK</v>
          </cell>
          <cell r="D78" t="str">
            <v>XRMRSS</v>
          </cell>
        </row>
        <row r="79">
          <cell r="B79">
            <v>117730</v>
          </cell>
          <cell r="C79" t="str">
            <v>GEORGIAN CLIMATE SERVICE LTD</v>
          </cell>
          <cell r="D79" t="str">
            <v>XRLPWX</v>
          </cell>
        </row>
        <row r="80">
          <cell r="B80">
            <v>117816</v>
          </cell>
          <cell r="C80" t="str">
            <v>ADTF sarl</v>
          </cell>
          <cell r="D80" t="str">
            <v>XRKQSR</v>
          </cell>
        </row>
        <row r="81">
          <cell r="B81">
            <v>117891</v>
          </cell>
          <cell r="C81" t="str">
            <v>ISISAN ISITMA VE KLIMA SANAYII</v>
          </cell>
          <cell r="D81" t="str">
            <v>XRKIPW</v>
          </cell>
        </row>
        <row r="82">
          <cell r="B82">
            <v>117892</v>
          </cell>
          <cell r="C82" t="str">
            <v>ISISAN DIS TICARET VE KLIMA SA</v>
          </cell>
          <cell r="D82" t="str">
            <v>XRKIOV</v>
          </cell>
        </row>
        <row r="83">
          <cell r="B83">
            <v>118106</v>
          </cell>
          <cell r="C83" t="str">
            <v>DDC Klimat</v>
          </cell>
          <cell r="D83" t="str">
            <v>XQQYTR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NV_06.03.2013"/>
      <sheetName val="MY 2pcsx40HC"/>
      <sheetName val="DD_23 05 2013"/>
      <sheetName val="Multi 28.03.2013"/>
      <sheetName val="DAIKIN EU 28.03.2013"/>
      <sheetName val="CHILLER_SCROLL_BE"/>
      <sheetName val="SPLIT_01.04.2013"/>
      <sheetName val="SKY_28.03.2013"/>
      <sheetName val="Pack 28 03 2013"/>
      <sheetName val="FCU 28.03.2013"/>
      <sheetName val="VRV,VENT 28.03.2013"/>
      <sheetName val="ACC 28 03 2013"/>
      <sheetName val="AIRCLEANER"/>
      <sheetName val="REFR_ZEAS_CVP"/>
      <sheetName val="EUROVENT2013-11-13_chiller DENV"/>
      <sheetName val="SPLIT 26.12.2012"/>
      <sheetName val="EU 14 11 2013"/>
      <sheetName val="Аркуш1"/>
      <sheetName val="HEATING FEB 2014"/>
      <sheetName val="aDVANTAGES"/>
      <sheetName val="27.11.2013"/>
      <sheetName val="Аркуш4"/>
      <sheetName val="LO_YUZ NUCL 12 2013"/>
      <sheetName val="Sheet1"/>
      <sheetName val="Аркуш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-kurs"/>
      <sheetName val="FCU from 01.04.2012"/>
    </sheetNames>
    <sheetDataSet>
      <sheetData sheetId="0">
        <row r="12">
          <cell r="B12">
            <v>11</v>
          </cell>
        </row>
      </sheetData>
      <sheetData sheetId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CU from 01.06.2014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ncoil options base"/>
      <sheetName val="Versions"/>
      <sheetName val="Fancoil accessories"/>
      <sheetName val="Currencies"/>
    </sheetNames>
    <sheetDataSet>
      <sheetData sheetId="0">
        <row r="2">
          <cell r="A2" t="str">
            <v>YFSTA6</v>
          </cell>
          <cell r="B2">
            <v>7</v>
          </cell>
          <cell r="C2">
            <v>8.8000000000000007</v>
          </cell>
          <cell r="D2">
            <v>6</v>
          </cell>
          <cell r="E2">
            <v>66.5</v>
          </cell>
          <cell r="F2">
            <v>58</v>
          </cell>
          <cell r="G2">
            <v>64</v>
          </cell>
          <cell r="H2">
            <v>27</v>
          </cell>
        </row>
        <row r="3">
          <cell r="A3" t="str">
            <v>ESFV06A6</v>
          </cell>
          <cell r="B3">
            <v>8</v>
          </cell>
          <cell r="C3">
            <v>10</v>
          </cell>
          <cell r="D3">
            <v>6.8</v>
          </cell>
          <cell r="E3">
            <v>76</v>
          </cell>
          <cell r="F3">
            <v>66</v>
          </cell>
          <cell r="G3">
            <v>74</v>
          </cell>
          <cell r="H3">
            <v>31</v>
          </cell>
        </row>
        <row r="4">
          <cell r="A4" t="str">
            <v>ESFV10A6</v>
          </cell>
          <cell r="B4">
            <v>9</v>
          </cell>
          <cell r="C4">
            <v>11.3</v>
          </cell>
          <cell r="D4">
            <v>7.7</v>
          </cell>
          <cell r="E4">
            <v>85.5</v>
          </cell>
          <cell r="F4">
            <v>75</v>
          </cell>
          <cell r="G4">
            <v>83</v>
          </cell>
          <cell r="H4">
            <v>35</v>
          </cell>
        </row>
        <row r="5">
          <cell r="A5" t="str">
            <v>ESFVG02A6</v>
          </cell>
          <cell r="B5">
            <v>13</v>
          </cell>
          <cell r="C5">
            <v>16.3</v>
          </cell>
          <cell r="D5">
            <v>11.1</v>
          </cell>
          <cell r="E5">
            <v>123.5</v>
          </cell>
          <cell r="F5">
            <v>108</v>
          </cell>
          <cell r="G5">
            <v>120</v>
          </cell>
          <cell r="H5">
            <v>51</v>
          </cell>
        </row>
        <row r="6">
          <cell r="A6" t="str">
            <v>ESFVG03A6</v>
          </cell>
          <cell r="B6">
            <v>15</v>
          </cell>
          <cell r="C6">
            <v>18.8</v>
          </cell>
          <cell r="D6">
            <v>12.8</v>
          </cell>
          <cell r="E6">
            <v>142.5</v>
          </cell>
          <cell r="F6">
            <v>125</v>
          </cell>
          <cell r="G6">
            <v>138</v>
          </cell>
          <cell r="H6">
            <v>59</v>
          </cell>
        </row>
        <row r="7">
          <cell r="A7" t="str">
            <v>ESFVG06A6</v>
          </cell>
          <cell r="B7">
            <v>18</v>
          </cell>
          <cell r="C7">
            <v>22.5</v>
          </cell>
          <cell r="D7">
            <v>15.3</v>
          </cell>
          <cell r="E7">
            <v>171</v>
          </cell>
          <cell r="F7">
            <v>149</v>
          </cell>
          <cell r="G7">
            <v>166</v>
          </cell>
          <cell r="H7">
            <v>70</v>
          </cell>
        </row>
        <row r="8">
          <cell r="A8" t="str">
            <v>ESFVG10A6</v>
          </cell>
          <cell r="B8">
            <v>24</v>
          </cell>
          <cell r="C8">
            <v>30</v>
          </cell>
          <cell r="D8">
            <v>20.399999999999999</v>
          </cell>
          <cell r="E8">
            <v>228</v>
          </cell>
          <cell r="F8">
            <v>199</v>
          </cell>
          <cell r="G8">
            <v>221</v>
          </cell>
          <cell r="H8">
            <v>94</v>
          </cell>
        </row>
        <row r="9">
          <cell r="A9" t="str">
            <v>ECFWMB6</v>
          </cell>
          <cell r="B9">
            <v>16</v>
          </cell>
          <cell r="C9">
            <v>20</v>
          </cell>
          <cell r="D9">
            <v>13.6</v>
          </cell>
          <cell r="E9">
            <v>152</v>
          </cell>
          <cell r="F9">
            <v>133</v>
          </cell>
          <cell r="G9">
            <v>147</v>
          </cell>
          <cell r="H9">
            <v>62</v>
          </cell>
        </row>
        <row r="10">
          <cell r="A10" t="str">
            <v>ECFWEB6</v>
          </cell>
          <cell r="B10">
            <v>41</v>
          </cell>
          <cell r="C10">
            <v>51.3</v>
          </cell>
          <cell r="D10">
            <v>34.9</v>
          </cell>
          <cell r="E10">
            <v>389.5</v>
          </cell>
          <cell r="F10">
            <v>340</v>
          </cell>
          <cell r="G10">
            <v>377</v>
          </cell>
          <cell r="H10">
            <v>160</v>
          </cell>
        </row>
        <row r="11">
          <cell r="A11" t="str">
            <v>ECFWER6</v>
          </cell>
          <cell r="B11">
            <v>41</v>
          </cell>
          <cell r="C11">
            <v>51.3</v>
          </cell>
          <cell r="D11">
            <v>34.9</v>
          </cell>
          <cell r="E11">
            <v>389.5</v>
          </cell>
          <cell r="F11">
            <v>340</v>
          </cell>
          <cell r="G11">
            <v>377</v>
          </cell>
          <cell r="H11">
            <v>160</v>
          </cell>
        </row>
        <row r="12">
          <cell r="A12" t="str">
            <v>ESRH02A6</v>
          </cell>
          <cell r="B12">
            <v>25</v>
          </cell>
          <cell r="C12">
            <v>31.3</v>
          </cell>
          <cell r="D12">
            <v>21.3</v>
          </cell>
          <cell r="E12">
            <v>237.5</v>
          </cell>
          <cell r="F12">
            <v>208</v>
          </cell>
          <cell r="G12">
            <v>230</v>
          </cell>
          <cell r="H12">
            <v>98</v>
          </cell>
        </row>
        <row r="13">
          <cell r="A13" t="str">
            <v>ESRH03A6</v>
          </cell>
          <cell r="B13">
            <v>30</v>
          </cell>
          <cell r="C13">
            <v>37.5</v>
          </cell>
          <cell r="D13">
            <v>25.5</v>
          </cell>
          <cell r="E13">
            <v>285</v>
          </cell>
          <cell r="F13">
            <v>249</v>
          </cell>
          <cell r="G13">
            <v>276</v>
          </cell>
          <cell r="H13">
            <v>117</v>
          </cell>
        </row>
        <row r="14">
          <cell r="A14" t="str">
            <v>ESRH06A6</v>
          </cell>
          <cell r="B14">
            <v>33</v>
          </cell>
          <cell r="C14">
            <v>41.3</v>
          </cell>
          <cell r="D14">
            <v>28.1</v>
          </cell>
          <cell r="E14">
            <v>313.5</v>
          </cell>
          <cell r="F14">
            <v>274</v>
          </cell>
          <cell r="G14">
            <v>304</v>
          </cell>
          <cell r="H14">
            <v>129</v>
          </cell>
        </row>
        <row r="15">
          <cell r="A15" t="str">
            <v>ESRH10A6</v>
          </cell>
          <cell r="B15">
            <v>44</v>
          </cell>
          <cell r="C15">
            <v>55</v>
          </cell>
          <cell r="D15">
            <v>37.4</v>
          </cell>
          <cell r="E15">
            <v>418</v>
          </cell>
          <cell r="F15">
            <v>365</v>
          </cell>
          <cell r="G15">
            <v>405</v>
          </cell>
          <cell r="H15">
            <v>172</v>
          </cell>
        </row>
        <row r="16">
          <cell r="A16" t="str">
            <v>E2MV03A6</v>
          </cell>
          <cell r="B16">
            <v>76</v>
          </cell>
          <cell r="C16">
            <v>95</v>
          </cell>
          <cell r="D16">
            <v>64.599999999999994</v>
          </cell>
          <cell r="E16">
            <v>722</v>
          </cell>
          <cell r="F16">
            <v>631</v>
          </cell>
          <cell r="G16">
            <v>699</v>
          </cell>
          <cell r="H16">
            <v>296</v>
          </cell>
        </row>
        <row r="17">
          <cell r="A17" t="str">
            <v>E2MV06A6</v>
          </cell>
          <cell r="B17">
            <v>82</v>
          </cell>
          <cell r="C17">
            <v>102.5</v>
          </cell>
          <cell r="D17">
            <v>69.7</v>
          </cell>
          <cell r="E17">
            <v>779</v>
          </cell>
          <cell r="F17">
            <v>681</v>
          </cell>
          <cell r="G17">
            <v>754</v>
          </cell>
          <cell r="H17">
            <v>320</v>
          </cell>
        </row>
        <row r="18">
          <cell r="A18" t="str">
            <v>E2MV10A6</v>
          </cell>
          <cell r="B18">
            <v>87</v>
          </cell>
          <cell r="C18">
            <v>108.8</v>
          </cell>
          <cell r="D18">
            <v>74</v>
          </cell>
          <cell r="E18">
            <v>826.5</v>
          </cell>
          <cell r="F18">
            <v>722</v>
          </cell>
          <cell r="G18">
            <v>800</v>
          </cell>
          <cell r="H18">
            <v>339</v>
          </cell>
        </row>
        <row r="19">
          <cell r="A19" t="str">
            <v>E4MV03A6</v>
          </cell>
          <cell r="B19">
            <v>142</v>
          </cell>
          <cell r="C19">
            <v>177.5</v>
          </cell>
          <cell r="D19">
            <v>120.7</v>
          </cell>
          <cell r="E19">
            <v>1349</v>
          </cell>
          <cell r="F19">
            <v>1179</v>
          </cell>
          <cell r="G19">
            <v>1306</v>
          </cell>
          <cell r="H19">
            <v>554</v>
          </cell>
        </row>
        <row r="20">
          <cell r="A20" t="str">
            <v>E4MV06A6</v>
          </cell>
          <cell r="B20">
            <v>147</v>
          </cell>
          <cell r="C20">
            <v>183.8</v>
          </cell>
          <cell r="D20">
            <v>125</v>
          </cell>
          <cell r="E20">
            <v>1396.5</v>
          </cell>
          <cell r="F20">
            <v>1220</v>
          </cell>
          <cell r="G20">
            <v>1352</v>
          </cell>
          <cell r="H20">
            <v>573</v>
          </cell>
        </row>
        <row r="21">
          <cell r="A21" t="str">
            <v>E4MV10A6</v>
          </cell>
          <cell r="B21">
            <v>155</v>
          </cell>
          <cell r="C21">
            <v>193.8</v>
          </cell>
          <cell r="D21">
            <v>131.80000000000001</v>
          </cell>
          <cell r="E21">
            <v>1472.5</v>
          </cell>
          <cell r="F21">
            <v>1287</v>
          </cell>
          <cell r="G21">
            <v>1426</v>
          </cell>
          <cell r="H21">
            <v>605</v>
          </cell>
        </row>
        <row r="22">
          <cell r="A22" t="str">
            <v>ERPV02A6</v>
          </cell>
          <cell r="B22">
            <v>14</v>
          </cell>
          <cell r="C22">
            <v>17.5</v>
          </cell>
          <cell r="D22">
            <v>11.9</v>
          </cell>
          <cell r="E22">
            <v>133</v>
          </cell>
          <cell r="F22">
            <v>116</v>
          </cell>
          <cell r="G22">
            <v>129</v>
          </cell>
          <cell r="H22">
            <v>55</v>
          </cell>
        </row>
        <row r="23">
          <cell r="A23" t="str">
            <v>ERPV03A6</v>
          </cell>
          <cell r="B23">
            <v>17</v>
          </cell>
          <cell r="C23">
            <v>21.3</v>
          </cell>
          <cell r="D23">
            <v>14.5</v>
          </cell>
          <cell r="E23">
            <v>161.5</v>
          </cell>
          <cell r="F23">
            <v>141</v>
          </cell>
          <cell r="G23">
            <v>156</v>
          </cell>
          <cell r="H23">
            <v>66</v>
          </cell>
        </row>
        <row r="24">
          <cell r="A24" t="str">
            <v>ERPV06A6</v>
          </cell>
          <cell r="B24">
            <v>20</v>
          </cell>
          <cell r="C24">
            <v>25</v>
          </cell>
          <cell r="D24">
            <v>17</v>
          </cell>
          <cell r="E24">
            <v>190</v>
          </cell>
          <cell r="F24">
            <v>166</v>
          </cell>
          <cell r="G24">
            <v>184</v>
          </cell>
          <cell r="H24">
            <v>78</v>
          </cell>
        </row>
        <row r="25">
          <cell r="A25" t="str">
            <v>ERPV10A6</v>
          </cell>
          <cell r="B25">
            <v>25</v>
          </cell>
          <cell r="C25">
            <v>31.3</v>
          </cell>
          <cell r="D25">
            <v>21.3</v>
          </cell>
          <cell r="E25">
            <v>237.5</v>
          </cell>
          <cell r="F25">
            <v>208</v>
          </cell>
          <cell r="G25">
            <v>230</v>
          </cell>
          <cell r="H25">
            <v>98</v>
          </cell>
        </row>
        <row r="26">
          <cell r="A26" t="str">
            <v>EAIDF02A6</v>
          </cell>
          <cell r="B26">
            <v>70</v>
          </cell>
          <cell r="C26">
            <v>87.5</v>
          </cell>
          <cell r="D26">
            <v>59.5</v>
          </cell>
          <cell r="E26">
            <v>665</v>
          </cell>
          <cell r="F26">
            <v>581</v>
          </cell>
          <cell r="G26">
            <v>644</v>
          </cell>
          <cell r="H26">
            <v>273</v>
          </cell>
        </row>
        <row r="27">
          <cell r="A27" t="str">
            <v>EAIDF03A6</v>
          </cell>
          <cell r="B27">
            <v>85</v>
          </cell>
          <cell r="C27">
            <v>106.3</v>
          </cell>
          <cell r="D27">
            <v>72.3</v>
          </cell>
          <cell r="E27">
            <v>807.5</v>
          </cell>
          <cell r="F27">
            <v>706</v>
          </cell>
          <cell r="G27">
            <v>782</v>
          </cell>
          <cell r="H27">
            <v>332</v>
          </cell>
        </row>
        <row r="28">
          <cell r="A28" t="str">
            <v>EAIDF06A6</v>
          </cell>
          <cell r="B28">
            <v>107</v>
          </cell>
          <cell r="C28">
            <v>133.80000000000001</v>
          </cell>
          <cell r="D28">
            <v>91</v>
          </cell>
          <cell r="E28">
            <v>1016.5</v>
          </cell>
          <cell r="F28">
            <v>888</v>
          </cell>
          <cell r="G28">
            <v>984</v>
          </cell>
          <cell r="H28">
            <v>417</v>
          </cell>
        </row>
        <row r="29">
          <cell r="A29" t="str">
            <v>EAIDF10A6</v>
          </cell>
          <cell r="B29">
            <v>126</v>
          </cell>
          <cell r="C29">
            <v>157.5</v>
          </cell>
          <cell r="D29">
            <v>107.1</v>
          </cell>
          <cell r="E29">
            <v>1197</v>
          </cell>
          <cell r="F29">
            <v>1046</v>
          </cell>
          <cell r="G29">
            <v>1159</v>
          </cell>
          <cell r="H29">
            <v>491</v>
          </cell>
        </row>
        <row r="30">
          <cell r="A30" t="str">
            <v>EFA02A6</v>
          </cell>
          <cell r="B30">
            <v>30</v>
          </cell>
          <cell r="C30">
            <v>37.5</v>
          </cell>
          <cell r="D30">
            <v>25.5</v>
          </cell>
          <cell r="E30">
            <v>285</v>
          </cell>
          <cell r="F30">
            <v>249</v>
          </cell>
          <cell r="G30">
            <v>276</v>
          </cell>
          <cell r="H30">
            <v>117</v>
          </cell>
        </row>
        <row r="31">
          <cell r="A31" t="str">
            <v>EFA03A6</v>
          </cell>
          <cell r="B31">
            <v>31</v>
          </cell>
          <cell r="C31">
            <v>38.799999999999997</v>
          </cell>
          <cell r="D31">
            <v>26.4</v>
          </cell>
          <cell r="E31">
            <v>294.5</v>
          </cell>
          <cell r="F31">
            <v>257</v>
          </cell>
          <cell r="G31">
            <v>285</v>
          </cell>
          <cell r="H31">
            <v>121</v>
          </cell>
        </row>
        <row r="32">
          <cell r="A32" t="str">
            <v>EFA06A6</v>
          </cell>
          <cell r="B32">
            <v>35</v>
          </cell>
          <cell r="C32">
            <v>43.8</v>
          </cell>
          <cell r="D32">
            <v>29.8</v>
          </cell>
          <cell r="E32">
            <v>332.5</v>
          </cell>
          <cell r="F32">
            <v>291</v>
          </cell>
          <cell r="G32">
            <v>322</v>
          </cell>
          <cell r="H32">
            <v>137</v>
          </cell>
        </row>
        <row r="33">
          <cell r="A33" t="str">
            <v>EFA10A6</v>
          </cell>
          <cell r="B33">
            <v>39</v>
          </cell>
          <cell r="C33">
            <v>48.8</v>
          </cell>
          <cell r="D33">
            <v>33.200000000000003</v>
          </cell>
          <cell r="E33">
            <v>370.5</v>
          </cell>
          <cell r="F33">
            <v>324</v>
          </cell>
          <cell r="G33">
            <v>359</v>
          </cell>
          <cell r="H33">
            <v>152</v>
          </cell>
        </row>
        <row r="34">
          <cell r="A34" t="str">
            <v>EPIMSB6</v>
          </cell>
          <cell r="B34">
            <v>57</v>
          </cell>
          <cell r="C34">
            <v>71.3</v>
          </cell>
          <cell r="D34">
            <v>48.5</v>
          </cell>
          <cell r="E34">
            <v>541.5</v>
          </cell>
          <cell r="F34">
            <v>473</v>
          </cell>
          <cell r="G34">
            <v>524</v>
          </cell>
          <cell r="H34">
            <v>222</v>
          </cell>
        </row>
        <row r="35">
          <cell r="A35" t="str">
            <v>EEH01A6</v>
          </cell>
          <cell r="B35">
            <v>102</v>
          </cell>
          <cell r="C35">
            <v>127.5</v>
          </cell>
          <cell r="D35">
            <v>86.7</v>
          </cell>
          <cell r="E35">
            <v>969</v>
          </cell>
          <cell r="F35">
            <v>847</v>
          </cell>
          <cell r="G35">
            <v>938</v>
          </cell>
          <cell r="H35">
            <v>398</v>
          </cell>
        </row>
        <row r="36">
          <cell r="A36" t="str">
            <v>EEH02A6</v>
          </cell>
          <cell r="B36">
            <v>102</v>
          </cell>
          <cell r="C36">
            <v>127.5</v>
          </cell>
          <cell r="D36">
            <v>86.7</v>
          </cell>
          <cell r="E36">
            <v>969</v>
          </cell>
          <cell r="F36">
            <v>847</v>
          </cell>
          <cell r="G36">
            <v>938</v>
          </cell>
          <cell r="H36">
            <v>398</v>
          </cell>
        </row>
        <row r="37">
          <cell r="A37" t="str">
            <v>EEH03A6</v>
          </cell>
          <cell r="B37">
            <v>108</v>
          </cell>
          <cell r="C37">
            <v>135</v>
          </cell>
          <cell r="D37">
            <v>91.8</v>
          </cell>
          <cell r="E37">
            <v>1026</v>
          </cell>
          <cell r="F37">
            <v>896</v>
          </cell>
          <cell r="G37">
            <v>994</v>
          </cell>
          <cell r="H37">
            <v>421</v>
          </cell>
        </row>
        <row r="38">
          <cell r="A38" t="str">
            <v>EEH06A6</v>
          </cell>
          <cell r="B38">
            <v>115</v>
          </cell>
          <cell r="C38">
            <v>143.80000000000001</v>
          </cell>
          <cell r="D38">
            <v>97.8</v>
          </cell>
          <cell r="E38">
            <v>1092.5</v>
          </cell>
          <cell r="F38">
            <v>955</v>
          </cell>
          <cell r="G38">
            <v>1058</v>
          </cell>
          <cell r="H38">
            <v>449</v>
          </cell>
        </row>
        <row r="39">
          <cell r="A39" t="str">
            <v>EEH10A6</v>
          </cell>
          <cell r="B39">
            <v>118</v>
          </cell>
          <cell r="C39">
            <v>147.5</v>
          </cell>
          <cell r="D39">
            <v>100.3</v>
          </cell>
          <cell r="E39">
            <v>1121</v>
          </cell>
          <cell r="F39">
            <v>979</v>
          </cell>
          <cell r="G39">
            <v>1086</v>
          </cell>
          <cell r="H39">
            <v>460</v>
          </cell>
        </row>
        <row r="40">
          <cell r="A40" t="str">
            <v>EDPVB6</v>
          </cell>
          <cell r="B40">
            <v>2</v>
          </cell>
          <cell r="C40">
            <v>2.5</v>
          </cell>
          <cell r="D40">
            <v>1.7</v>
          </cell>
          <cell r="E40">
            <v>19</v>
          </cell>
          <cell r="F40">
            <v>17</v>
          </cell>
          <cell r="G40">
            <v>18</v>
          </cell>
          <cell r="H40">
            <v>8</v>
          </cell>
        </row>
        <row r="41">
          <cell r="A41" t="str">
            <v>EDPHB6</v>
          </cell>
          <cell r="B41">
            <v>2</v>
          </cell>
          <cell r="C41">
            <v>2.5</v>
          </cell>
          <cell r="D41">
            <v>1.7</v>
          </cell>
          <cell r="E41">
            <v>19</v>
          </cell>
          <cell r="F41">
            <v>17</v>
          </cell>
          <cell r="G41">
            <v>18</v>
          </cell>
          <cell r="H41">
            <v>8</v>
          </cell>
        </row>
        <row r="42">
          <cell r="A42" t="str">
            <v>ECFWDER6</v>
          </cell>
          <cell r="B42">
            <v>89</v>
          </cell>
          <cell r="C42">
            <v>111.3</v>
          </cell>
          <cell r="D42">
            <v>75.7</v>
          </cell>
          <cell r="E42">
            <v>845.5</v>
          </cell>
          <cell r="F42">
            <v>739</v>
          </cell>
          <cell r="G42">
            <v>819</v>
          </cell>
          <cell r="H42">
            <v>347</v>
          </cell>
        </row>
        <row r="43">
          <cell r="A43" t="str">
            <v>EDDPV10A6</v>
          </cell>
          <cell r="B43">
            <v>6</v>
          </cell>
          <cell r="C43">
            <v>7.5</v>
          </cell>
          <cell r="D43">
            <v>5.0999999999999996</v>
          </cell>
          <cell r="E43">
            <v>57</v>
          </cell>
          <cell r="F43">
            <v>50</v>
          </cell>
          <cell r="G43">
            <v>55</v>
          </cell>
          <cell r="H43">
            <v>23</v>
          </cell>
        </row>
        <row r="44">
          <cell r="A44" t="str">
            <v>EDDPV18A6</v>
          </cell>
          <cell r="B44">
            <v>7</v>
          </cell>
          <cell r="C44">
            <v>8.8000000000000007</v>
          </cell>
          <cell r="D44">
            <v>6</v>
          </cell>
          <cell r="E44">
            <v>66.5</v>
          </cell>
          <cell r="F44">
            <v>58</v>
          </cell>
          <cell r="G44">
            <v>64</v>
          </cell>
          <cell r="H44">
            <v>27</v>
          </cell>
        </row>
        <row r="45">
          <cell r="A45" t="str">
            <v>EDDPH10A6</v>
          </cell>
          <cell r="B45">
            <v>8</v>
          </cell>
          <cell r="C45">
            <v>10</v>
          </cell>
          <cell r="D45">
            <v>6.8</v>
          </cell>
          <cell r="E45">
            <v>76</v>
          </cell>
          <cell r="F45">
            <v>66</v>
          </cell>
          <cell r="G45">
            <v>74</v>
          </cell>
          <cell r="H45">
            <v>31</v>
          </cell>
        </row>
        <row r="46">
          <cell r="A46" t="str">
            <v>EDDPH18A6</v>
          </cell>
          <cell r="B46">
            <v>9</v>
          </cell>
          <cell r="C46">
            <v>11.3</v>
          </cell>
          <cell r="D46">
            <v>7.7</v>
          </cell>
          <cell r="E46">
            <v>85.5</v>
          </cell>
          <cell r="F46">
            <v>75</v>
          </cell>
          <cell r="G46">
            <v>83</v>
          </cell>
          <cell r="H46">
            <v>35</v>
          </cell>
        </row>
        <row r="47">
          <cell r="A47" t="str">
            <v>ED2MV04A6</v>
          </cell>
          <cell r="B47">
            <v>82</v>
          </cell>
          <cell r="C47">
            <v>102.5</v>
          </cell>
          <cell r="D47">
            <v>69.7</v>
          </cell>
          <cell r="E47">
            <v>779</v>
          </cell>
          <cell r="F47">
            <v>681</v>
          </cell>
          <cell r="G47">
            <v>754</v>
          </cell>
          <cell r="H47">
            <v>320</v>
          </cell>
        </row>
        <row r="48">
          <cell r="A48" t="str">
            <v>ED2MV10A6</v>
          </cell>
          <cell r="B48">
            <v>86</v>
          </cell>
          <cell r="C48">
            <v>107.5</v>
          </cell>
          <cell r="D48">
            <v>73.099999999999994</v>
          </cell>
          <cell r="E48">
            <v>817</v>
          </cell>
          <cell r="F48">
            <v>714</v>
          </cell>
          <cell r="G48">
            <v>791</v>
          </cell>
          <cell r="H48">
            <v>335</v>
          </cell>
        </row>
        <row r="49">
          <cell r="A49" t="str">
            <v>ED2MV12A6</v>
          </cell>
          <cell r="B49">
            <v>78</v>
          </cell>
          <cell r="C49">
            <v>97.5</v>
          </cell>
          <cell r="D49">
            <v>66.3</v>
          </cell>
          <cell r="E49">
            <v>741</v>
          </cell>
          <cell r="F49">
            <v>647</v>
          </cell>
          <cell r="G49">
            <v>718</v>
          </cell>
          <cell r="H49">
            <v>304</v>
          </cell>
        </row>
        <row r="50">
          <cell r="A50" t="str">
            <v>ED2MV18A6</v>
          </cell>
          <cell r="B50">
            <v>89</v>
          </cell>
          <cell r="C50">
            <v>111.3</v>
          </cell>
          <cell r="D50">
            <v>75.7</v>
          </cell>
          <cell r="E50">
            <v>845.5</v>
          </cell>
          <cell r="F50">
            <v>739</v>
          </cell>
          <cell r="G50">
            <v>819</v>
          </cell>
          <cell r="H50">
            <v>347</v>
          </cell>
        </row>
        <row r="51">
          <cell r="A51" t="str">
            <v>ED4MV04A6</v>
          </cell>
          <cell r="B51">
            <v>156</v>
          </cell>
          <cell r="C51">
            <v>195</v>
          </cell>
          <cell r="D51">
            <v>132.6</v>
          </cell>
          <cell r="E51">
            <v>1482</v>
          </cell>
          <cell r="F51">
            <v>1295</v>
          </cell>
          <cell r="G51">
            <v>1435</v>
          </cell>
          <cell r="H51">
            <v>608</v>
          </cell>
        </row>
        <row r="52">
          <cell r="A52" t="str">
            <v>ED4MV10A6</v>
          </cell>
          <cell r="B52">
            <v>166</v>
          </cell>
          <cell r="C52">
            <v>207.5</v>
          </cell>
          <cell r="D52">
            <v>141.1</v>
          </cell>
          <cell r="E52">
            <v>1577</v>
          </cell>
          <cell r="F52">
            <v>1378</v>
          </cell>
          <cell r="G52">
            <v>1527</v>
          </cell>
          <cell r="H52">
            <v>647</v>
          </cell>
        </row>
        <row r="53">
          <cell r="A53" t="str">
            <v>EDEH04A6</v>
          </cell>
          <cell r="B53">
            <v>107</v>
          </cell>
          <cell r="C53">
            <v>133.80000000000001</v>
          </cell>
          <cell r="D53">
            <v>91</v>
          </cell>
          <cell r="E53">
            <v>1016.5</v>
          </cell>
          <cell r="F53">
            <v>888</v>
          </cell>
          <cell r="G53">
            <v>984</v>
          </cell>
          <cell r="H53">
            <v>417</v>
          </cell>
        </row>
        <row r="54">
          <cell r="A54" t="str">
            <v>EDEHS06A6</v>
          </cell>
          <cell r="B54">
            <v>201</v>
          </cell>
          <cell r="C54">
            <v>251.3</v>
          </cell>
          <cell r="D54">
            <v>170.9</v>
          </cell>
          <cell r="E54">
            <v>1909.5</v>
          </cell>
          <cell r="F54">
            <v>1668</v>
          </cell>
          <cell r="G54">
            <v>1849</v>
          </cell>
          <cell r="H54">
            <v>784</v>
          </cell>
        </row>
        <row r="55">
          <cell r="A55" t="str">
            <v>EDEHB06A6</v>
          </cell>
          <cell r="B55">
            <v>201</v>
          </cell>
          <cell r="C55">
            <v>251.3</v>
          </cell>
          <cell r="D55">
            <v>170.9</v>
          </cell>
          <cell r="E55">
            <v>1909.5</v>
          </cell>
          <cell r="F55">
            <v>1668</v>
          </cell>
          <cell r="G55">
            <v>1849</v>
          </cell>
          <cell r="H55">
            <v>784</v>
          </cell>
        </row>
        <row r="56">
          <cell r="A56" t="str">
            <v>EDEHS10A6</v>
          </cell>
          <cell r="B56">
            <v>201</v>
          </cell>
          <cell r="C56">
            <v>251.3</v>
          </cell>
          <cell r="D56">
            <v>170.9</v>
          </cell>
          <cell r="E56">
            <v>1909.5</v>
          </cell>
          <cell r="F56">
            <v>1668</v>
          </cell>
          <cell r="G56">
            <v>1849</v>
          </cell>
          <cell r="H56">
            <v>784</v>
          </cell>
        </row>
        <row r="57">
          <cell r="A57" t="str">
            <v>EDEHB10A6</v>
          </cell>
          <cell r="B57">
            <v>201</v>
          </cell>
          <cell r="C57">
            <v>251.3</v>
          </cell>
          <cell r="D57">
            <v>170.9</v>
          </cell>
          <cell r="E57">
            <v>1909.5</v>
          </cell>
          <cell r="F57">
            <v>1668</v>
          </cell>
          <cell r="G57">
            <v>1849</v>
          </cell>
          <cell r="H57">
            <v>784</v>
          </cell>
        </row>
        <row r="58">
          <cell r="A58" t="str">
            <v>EDEHS12A6</v>
          </cell>
          <cell r="B58">
            <v>201</v>
          </cell>
          <cell r="C58">
            <v>251.3</v>
          </cell>
          <cell r="D58">
            <v>170.9</v>
          </cell>
          <cell r="E58">
            <v>1909.5</v>
          </cell>
          <cell r="F58">
            <v>1668</v>
          </cell>
          <cell r="G58">
            <v>1849</v>
          </cell>
          <cell r="H58">
            <v>784</v>
          </cell>
        </row>
        <row r="59">
          <cell r="A59" t="str">
            <v>EDEHB12A6</v>
          </cell>
          <cell r="B59">
            <v>205</v>
          </cell>
          <cell r="C59">
            <v>256.3</v>
          </cell>
          <cell r="D59">
            <v>174.3</v>
          </cell>
          <cell r="E59">
            <v>1947.5</v>
          </cell>
          <cell r="F59">
            <v>1702</v>
          </cell>
          <cell r="G59">
            <v>1886</v>
          </cell>
          <cell r="H59">
            <v>800</v>
          </cell>
        </row>
        <row r="60">
          <cell r="A60" t="str">
            <v>EDEHS18A6</v>
          </cell>
          <cell r="B60">
            <v>231</v>
          </cell>
          <cell r="C60">
            <v>288.8</v>
          </cell>
          <cell r="D60">
            <v>196.4</v>
          </cell>
          <cell r="E60">
            <v>2194.5</v>
          </cell>
          <cell r="F60">
            <v>1917</v>
          </cell>
          <cell r="G60">
            <v>2125</v>
          </cell>
          <cell r="H60">
            <v>901</v>
          </cell>
        </row>
        <row r="61">
          <cell r="A61" t="str">
            <v>EDEHB18A6</v>
          </cell>
          <cell r="B61">
            <v>231</v>
          </cell>
          <cell r="C61">
            <v>288.8</v>
          </cell>
          <cell r="D61">
            <v>196.4</v>
          </cell>
          <cell r="E61">
            <v>2194.5</v>
          </cell>
          <cell r="F61">
            <v>1917</v>
          </cell>
          <cell r="G61">
            <v>2125</v>
          </cell>
          <cell r="H61">
            <v>901</v>
          </cell>
        </row>
        <row r="62">
          <cell r="A62" t="str">
            <v>EDMFA04A6</v>
          </cell>
          <cell r="B62">
            <v>387</v>
          </cell>
          <cell r="C62">
            <v>483.8</v>
          </cell>
          <cell r="D62">
            <v>329</v>
          </cell>
          <cell r="E62">
            <v>3676.5</v>
          </cell>
          <cell r="F62">
            <v>3212</v>
          </cell>
          <cell r="G62">
            <v>3560</v>
          </cell>
          <cell r="H62">
            <v>1509</v>
          </cell>
        </row>
        <row r="63">
          <cell r="A63" t="str">
            <v>EDMFA06A6</v>
          </cell>
          <cell r="B63">
            <v>394</v>
          </cell>
          <cell r="C63">
            <v>492.5</v>
          </cell>
          <cell r="D63">
            <v>334.9</v>
          </cell>
          <cell r="E63">
            <v>3743</v>
          </cell>
          <cell r="F63">
            <v>3270</v>
          </cell>
          <cell r="G63">
            <v>3625</v>
          </cell>
          <cell r="H63">
            <v>1537</v>
          </cell>
        </row>
        <row r="64">
          <cell r="A64" t="str">
            <v>EDMFA10A6</v>
          </cell>
          <cell r="B64">
            <v>402</v>
          </cell>
          <cell r="C64">
            <v>502.5</v>
          </cell>
          <cell r="D64">
            <v>341.7</v>
          </cell>
          <cell r="E64">
            <v>3819</v>
          </cell>
          <cell r="F64">
            <v>3337</v>
          </cell>
          <cell r="G64">
            <v>3698</v>
          </cell>
          <cell r="H64">
            <v>1568</v>
          </cell>
        </row>
        <row r="65">
          <cell r="A65" t="str">
            <v>EDMFA12A6</v>
          </cell>
          <cell r="B65">
            <v>425</v>
          </cell>
          <cell r="C65">
            <v>531.29999999999995</v>
          </cell>
          <cell r="D65">
            <v>361.3</v>
          </cell>
          <cell r="E65">
            <v>4037.5</v>
          </cell>
          <cell r="F65">
            <v>3528</v>
          </cell>
          <cell r="G65">
            <v>3910</v>
          </cell>
          <cell r="H65">
            <v>1658</v>
          </cell>
        </row>
        <row r="66">
          <cell r="A66" t="str">
            <v>EDMFA18A6</v>
          </cell>
          <cell r="B66">
            <v>433</v>
          </cell>
          <cell r="C66">
            <v>541.29999999999995</v>
          </cell>
          <cell r="D66">
            <v>368.1</v>
          </cell>
          <cell r="E66">
            <v>4113.5</v>
          </cell>
          <cell r="F66">
            <v>3594</v>
          </cell>
          <cell r="G66">
            <v>3984</v>
          </cell>
          <cell r="H66">
            <v>1689</v>
          </cell>
        </row>
        <row r="67">
          <cell r="A67" t="str">
            <v>E2MV207A6</v>
          </cell>
          <cell r="B67">
            <v>34</v>
          </cell>
          <cell r="C67">
            <v>42.5</v>
          </cell>
          <cell r="D67">
            <v>28.9</v>
          </cell>
          <cell r="E67">
            <v>323</v>
          </cell>
          <cell r="F67">
            <v>282</v>
          </cell>
          <cell r="G67">
            <v>313</v>
          </cell>
          <cell r="H67">
            <v>133</v>
          </cell>
        </row>
        <row r="68">
          <cell r="A68" t="str">
            <v>E2MV210A6</v>
          </cell>
          <cell r="B68">
            <v>36</v>
          </cell>
          <cell r="C68">
            <v>45</v>
          </cell>
          <cell r="D68">
            <v>30.6</v>
          </cell>
          <cell r="E68">
            <v>342</v>
          </cell>
          <cell r="F68">
            <v>299</v>
          </cell>
          <cell r="G68">
            <v>331</v>
          </cell>
          <cell r="H68">
            <v>140</v>
          </cell>
        </row>
        <row r="69">
          <cell r="A69" t="str">
            <v>EAH04A6</v>
          </cell>
          <cell r="B69">
            <v>58</v>
          </cell>
          <cell r="C69">
            <v>72.5</v>
          </cell>
          <cell r="D69">
            <v>49.3</v>
          </cell>
          <cell r="E69">
            <v>551</v>
          </cell>
          <cell r="F69">
            <v>481</v>
          </cell>
          <cell r="G69">
            <v>534</v>
          </cell>
          <cell r="H69">
            <v>226</v>
          </cell>
        </row>
        <row r="70">
          <cell r="A70" t="str">
            <v>EAH07A6</v>
          </cell>
          <cell r="B70">
            <v>66</v>
          </cell>
          <cell r="C70">
            <v>82.5</v>
          </cell>
          <cell r="D70">
            <v>56.1</v>
          </cell>
          <cell r="E70">
            <v>627</v>
          </cell>
          <cell r="F70">
            <v>548</v>
          </cell>
          <cell r="G70">
            <v>607</v>
          </cell>
          <cell r="H70">
            <v>257</v>
          </cell>
        </row>
        <row r="71">
          <cell r="A71" t="str">
            <v>EAH10A6</v>
          </cell>
          <cell r="B71">
            <v>86</v>
          </cell>
          <cell r="C71">
            <v>107.5</v>
          </cell>
          <cell r="D71">
            <v>73.099999999999994</v>
          </cell>
          <cell r="E71">
            <v>817</v>
          </cell>
          <cell r="F71">
            <v>714</v>
          </cell>
          <cell r="G71">
            <v>791</v>
          </cell>
          <cell r="H71">
            <v>335</v>
          </cell>
        </row>
        <row r="72">
          <cell r="A72" t="str">
            <v>E2MV307A6</v>
          </cell>
          <cell r="B72">
            <v>62</v>
          </cell>
          <cell r="C72">
            <v>77.5</v>
          </cell>
          <cell r="D72">
            <v>52.7</v>
          </cell>
          <cell r="E72">
            <v>589</v>
          </cell>
          <cell r="F72">
            <v>515</v>
          </cell>
          <cell r="G72">
            <v>570</v>
          </cell>
          <cell r="H72">
            <v>242</v>
          </cell>
        </row>
        <row r="73">
          <cell r="A73" t="str">
            <v>E2MV310A6</v>
          </cell>
          <cell r="B73">
            <v>62</v>
          </cell>
          <cell r="C73">
            <v>77.5</v>
          </cell>
          <cell r="D73">
            <v>52.7</v>
          </cell>
          <cell r="E73">
            <v>589</v>
          </cell>
          <cell r="F73">
            <v>515</v>
          </cell>
          <cell r="G73">
            <v>570</v>
          </cell>
          <cell r="H73">
            <v>242</v>
          </cell>
        </row>
        <row r="74">
          <cell r="A74" t="str">
            <v>EPIB6</v>
          </cell>
          <cell r="B74">
            <v>57</v>
          </cell>
          <cell r="C74">
            <v>71.3</v>
          </cell>
          <cell r="D74">
            <v>48.5</v>
          </cell>
          <cell r="E74">
            <v>541.5</v>
          </cell>
          <cell r="F74">
            <v>473.1</v>
          </cell>
          <cell r="G74">
            <v>524.4</v>
          </cell>
          <cell r="H74">
            <v>222</v>
          </cell>
        </row>
        <row r="75">
          <cell r="A75" t="str">
            <v>MERCA</v>
          </cell>
          <cell r="B75">
            <v>51</v>
          </cell>
          <cell r="C75">
            <v>63.8</v>
          </cell>
          <cell r="D75">
            <v>43.4</v>
          </cell>
          <cell r="E75">
            <v>484.5</v>
          </cell>
          <cell r="F75">
            <v>423.3</v>
          </cell>
          <cell r="G75">
            <v>469.2</v>
          </cell>
          <cell r="H75">
            <v>199</v>
          </cell>
        </row>
        <row r="76">
          <cell r="A76" t="str">
            <v>SRC-COB</v>
          </cell>
          <cell r="B76">
            <v>26</v>
          </cell>
          <cell r="C76">
            <v>32.5</v>
          </cell>
          <cell r="D76">
            <v>22.1</v>
          </cell>
          <cell r="E76">
            <v>247</v>
          </cell>
          <cell r="F76">
            <v>215.8</v>
          </cell>
          <cell r="G76">
            <v>239.2</v>
          </cell>
          <cell r="H76">
            <v>101</v>
          </cell>
        </row>
        <row r="77">
          <cell r="A77" t="str">
            <v>SRC-HPB</v>
          </cell>
          <cell r="B77">
            <v>26</v>
          </cell>
          <cell r="C77">
            <v>32.5</v>
          </cell>
          <cell r="D77">
            <v>22.1</v>
          </cell>
          <cell r="E77">
            <v>247</v>
          </cell>
          <cell r="F77">
            <v>215.8</v>
          </cell>
          <cell r="G77">
            <v>239.2</v>
          </cell>
          <cell r="H77">
            <v>101</v>
          </cell>
        </row>
        <row r="78">
          <cell r="A78" t="str">
            <v>WRC-COB</v>
          </cell>
          <cell r="B78">
            <v>10</v>
          </cell>
          <cell r="C78">
            <v>12.5</v>
          </cell>
          <cell r="D78">
            <v>8.5</v>
          </cell>
          <cell r="E78">
            <v>95</v>
          </cell>
          <cell r="F78">
            <v>83</v>
          </cell>
          <cell r="G78">
            <v>92</v>
          </cell>
          <cell r="H78">
            <v>39</v>
          </cell>
        </row>
        <row r="79">
          <cell r="A79" t="str">
            <v>WRC-HPB</v>
          </cell>
          <cell r="B79">
            <v>10</v>
          </cell>
          <cell r="C79">
            <v>12.5</v>
          </cell>
          <cell r="D79">
            <v>8.5</v>
          </cell>
          <cell r="E79">
            <v>95</v>
          </cell>
          <cell r="F79">
            <v>83</v>
          </cell>
          <cell r="G79">
            <v>92</v>
          </cell>
          <cell r="H79">
            <v>39</v>
          </cell>
        </row>
        <row r="80">
          <cell r="A80" t="str">
            <v>DCP900TB</v>
          </cell>
          <cell r="B80">
            <v>102</v>
          </cell>
          <cell r="C80">
            <v>127.5</v>
          </cell>
          <cell r="D80">
            <v>86.7</v>
          </cell>
          <cell r="E80">
            <v>969</v>
          </cell>
          <cell r="F80">
            <v>846.6</v>
          </cell>
          <cell r="G80">
            <v>938.4</v>
          </cell>
          <cell r="H80">
            <v>398</v>
          </cell>
        </row>
        <row r="81">
          <cell r="A81" t="str">
            <v>DCP900FB</v>
          </cell>
          <cell r="B81">
            <v>102</v>
          </cell>
          <cell r="C81">
            <v>127.5</v>
          </cell>
          <cell r="D81">
            <v>86.7</v>
          </cell>
          <cell r="E81">
            <v>969</v>
          </cell>
          <cell r="F81">
            <v>846.6</v>
          </cell>
          <cell r="G81">
            <v>938.4</v>
          </cell>
          <cell r="H81">
            <v>398</v>
          </cell>
        </row>
        <row r="82">
          <cell r="A82" t="str">
            <v>DCP600TB</v>
          </cell>
          <cell r="B82">
            <v>66</v>
          </cell>
          <cell r="C82">
            <v>82.5</v>
          </cell>
          <cell r="D82">
            <v>56.1</v>
          </cell>
          <cell r="E82">
            <v>627</v>
          </cell>
          <cell r="F82">
            <v>547.79999999999995</v>
          </cell>
          <cell r="G82">
            <v>607.20000000000005</v>
          </cell>
          <cell r="H82">
            <v>257</v>
          </cell>
        </row>
        <row r="83">
          <cell r="A83" t="str">
            <v>EC8100A</v>
          </cell>
          <cell r="B83">
            <v>31</v>
          </cell>
          <cell r="C83">
            <v>38.799999999999997</v>
          </cell>
          <cell r="D83">
            <v>26.4</v>
          </cell>
          <cell r="E83">
            <v>294.5</v>
          </cell>
          <cell r="F83">
            <v>257.3</v>
          </cell>
          <cell r="G83">
            <v>285.2</v>
          </cell>
          <cell r="H83">
            <v>121</v>
          </cell>
        </row>
        <row r="84">
          <cell r="A84" t="str">
            <v>MCWCN</v>
          </cell>
          <cell r="B84">
            <v>56</v>
          </cell>
          <cell r="C84">
            <v>70</v>
          </cell>
          <cell r="D84">
            <v>47.6</v>
          </cell>
          <cell r="E84">
            <v>532</v>
          </cell>
          <cell r="F84">
            <v>464.8</v>
          </cell>
          <cell r="G84">
            <v>515.20000000000005</v>
          </cell>
          <cell r="H84">
            <v>218</v>
          </cell>
        </row>
        <row r="85">
          <cell r="A85" t="str">
            <v>MCWHN</v>
          </cell>
          <cell r="B85">
            <v>112</v>
          </cell>
          <cell r="C85">
            <v>140</v>
          </cell>
          <cell r="D85">
            <v>95.2</v>
          </cell>
          <cell r="E85">
            <v>1064</v>
          </cell>
          <cell r="F85">
            <v>929.6</v>
          </cell>
          <cell r="G85">
            <v>1030.4000000000001</v>
          </cell>
          <cell r="H85">
            <v>437</v>
          </cell>
        </row>
        <row r="86">
          <cell r="A86" t="str">
            <v>MCKCW2T3VN</v>
          </cell>
          <cell r="B86">
            <v>56</v>
          </cell>
          <cell r="C86">
            <v>70</v>
          </cell>
          <cell r="D86">
            <v>47.6</v>
          </cell>
          <cell r="E86">
            <v>532</v>
          </cell>
          <cell r="F86">
            <v>464.8</v>
          </cell>
          <cell r="G86">
            <v>515.20000000000005</v>
          </cell>
          <cell r="H86">
            <v>218</v>
          </cell>
        </row>
        <row r="87">
          <cell r="A87" t="str">
            <v>MCKAW2T3VN</v>
          </cell>
          <cell r="B87">
            <v>56</v>
          </cell>
          <cell r="C87">
            <v>70</v>
          </cell>
          <cell r="D87">
            <v>47.6</v>
          </cell>
          <cell r="E87">
            <v>532</v>
          </cell>
          <cell r="F87">
            <v>464.8</v>
          </cell>
          <cell r="G87">
            <v>515.20000000000005</v>
          </cell>
          <cell r="H87">
            <v>218</v>
          </cell>
        </row>
        <row r="88">
          <cell r="A88" t="str">
            <v>MCKAWH4T3VN</v>
          </cell>
          <cell r="B88">
            <v>102</v>
          </cell>
          <cell r="C88">
            <v>127.5</v>
          </cell>
          <cell r="D88">
            <v>86.7</v>
          </cell>
          <cell r="E88">
            <v>969</v>
          </cell>
          <cell r="F88">
            <v>846.6</v>
          </cell>
          <cell r="G88">
            <v>938.4</v>
          </cell>
          <cell r="H88">
            <v>398</v>
          </cell>
        </row>
        <row r="89">
          <cell r="A89" t="str">
            <v>FM_EH04</v>
          </cell>
          <cell r="B89">
            <v>103</v>
          </cell>
          <cell r="C89">
            <v>128.80000000000001</v>
          </cell>
          <cell r="D89">
            <v>87.6</v>
          </cell>
          <cell r="E89">
            <v>978.5</v>
          </cell>
          <cell r="F89">
            <v>854.9</v>
          </cell>
          <cell r="G89">
            <v>947.6</v>
          </cell>
          <cell r="H89">
            <v>402</v>
          </cell>
        </row>
        <row r="90">
          <cell r="A90" t="str">
            <v>FM_EH07</v>
          </cell>
          <cell r="B90">
            <v>114</v>
          </cell>
          <cell r="C90">
            <v>142.5</v>
          </cell>
          <cell r="D90">
            <v>96.9</v>
          </cell>
          <cell r="E90">
            <v>1083</v>
          </cell>
          <cell r="F90">
            <v>946</v>
          </cell>
          <cell r="G90">
            <v>1049</v>
          </cell>
          <cell r="H90">
            <v>445</v>
          </cell>
        </row>
        <row r="91">
          <cell r="A91" t="str">
            <v>FM_EH10</v>
          </cell>
          <cell r="B91">
            <v>121</v>
          </cell>
          <cell r="C91">
            <v>151.30000000000001</v>
          </cell>
          <cell r="D91">
            <v>102.9</v>
          </cell>
          <cell r="E91">
            <v>1149.5</v>
          </cell>
          <cell r="F91">
            <v>1004</v>
          </cell>
          <cell r="G91">
            <v>1113</v>
          </cell>
          <cell r="H91">
            <v>472</v>
          </cell>
        </row>
        <row r="92">
          <cell r="A92" t="str">
            <v>FWEC1A</v>
          </cell>
          <cell r="B92">
            <v>36</v>
          </cell>
          <cell r="C92">
            <v>45</v>
          </cell>
          <cell r="D92">
            <v>30.6</v>
          </cell>
          <cell r="E92">
            <v>342</v>
          </cell>
          <cell r="F92">
            <v>299</v>
          </cell>
          <cell r="G92">
            <v>331</v>
          </cell>
          <cell r="H92">
            <v>140</v>
          </cell>
        </row>
        <row r="93">
          <cell r="A93" t="str">
            <v>FWEC2A</v>
          </cell>
          <cell r="B93">
            <v>56</v>
          </cell>
          <cell r="C93">
            <v>70</v>
          </cell>
          <cell r="D93">
            <v>47.6</v>
          </cell>
          <cell r="E93">
            <v>532</v>
          </cell>
          <cell r="F93">
            <v>465</v>
          </cell>
          <cell r="G93">
            <v>515</v>
          </cell>
          <cell r="H93">
            <v>218</v>
          </cell>
        </row>
        <row r="94">
          <cell r="A94" t="str">
            <v>FWEC3A</v>
          </cell>
          <cell r="B94">
            <v>77</v>
          </cell>
          <cell r="C94">
            <v>96.3</v>
          </cell>
          <cell r="D94">
            <v>65.5</v>
          </cell>
          <cell r="E94">
            <v>731.5</v>
          </cell>
          <cell r="F94">
            <v>639</v>
          </cell>
          <cell r="G94">
            <v>708</v>
          </cell>
          <cell r="H94">
            <v>300</v>
          </cell>
        </row>
        <row r="95">
          <cell r="A95" t="str">
            <v>FWECKA</v>
          </cell>
          <cell r="B95">
            <v>6</v>
          </cell>
          <cell r="C95">
            <v>7.5</v>
          </cell>
          <cell r="D95">
            <v>5.0999999999999996</v>
          </cell>
          <cell r="E95">
            <v>57</v>
          </cell>
          <cell r="F95">
            <v>50</v>
          </cell>
          <cell r="G95">
            <v>55</v>
          </cell>
          <cell r="H95">
            <v>23</v>
          </cell>
        </row>
        <row r="96">
          <cell r="A96" t="str">
            <v>FWTSKA</v>
          </cell>
          <cell r="B96">
            <v>4</v>
          </cell>
          <cell r="C96">
            <v>5</v>
          </cell>
          <cell r="D96">
            <v>3.4</v>
          </cell>
          <cell r="E96">
            <v>38</v>
          </cell>
          <cell r="F96">
            <v>33</v>
          </cell>
          <cell r="G96">
            <v>37</v>
          </cell>
          <cell r="H96">
            <v>16</v>
          </cell>
        </row>
        <row r="97">
          <cell r="A97" t="str">
            <v>FWHSKA</v>
          </cell>
          <cell r="B97">
            <v>9</v>
          </cell>
          <cell r="C97">
            <v>11.3</v>
          </cell>
          <cell r="D97">
            <v>7.7</v>
          </cell>
          <cell r="E97">
            <v>85.5</v>
          </cell>
          <cell r="F97">
            <v>75</v>
          </cell>
          <cell r="G97">
            <v>83</v>
          </cell>
          <cell r="H97">
            <v>35</v>
          </cell>
        </row>
        <row r="98">
          <cell r="A98" t="str">
            <v>BRC315D</v>
          </cell>
          <cell r="B98">
            <v>45</v>
          </cell>
          <cell r="C98">
            <v>56.3</v>
          </cell>
          <cell r="D98">
            <v>38.299999999999997</v>
          </cell>
          <cell r="E98">
            <v>427.5</v>
          </cell>
          <cell r="F98">
            <v>374</v>
          </cell>
          <cell r="G98">
            <v>414</v>
          </cell>
          <cell r="H98">
            <v>176</v>
          </cell>
        </row>
        <row r="99">
          <cell r="A99" t="str">
            <v>EKFCMBCB</v>
          </cell>
          <cell r="B99">
            <v>36</v>
          </cell>
          <cell r="C99">
            <v>45</v>
          </cell>
          <cell r="D99">
            <v>30.6</v>
          </cell>
          <cell r="E99">
            <v>342</v>
          </cell>
          <cell r="F99">
            <v>299</v>
          </cell>
          <cell r="G99">
            <v>331</v>
          </cell>
          <cell r="H99">
            <v>140</v>
          </cell>
        </row>
        <row r="100">
          <cell r="A100" t="str">
            <v>EKMV2C09B</v>
          </cell>
          <cell r="B100">
            <v>65</v>
          </cell>
          <cell r="C100">
            <v>81.3</v>
          </cell>
          <cell r="D100">
            <v>55.3</v>
          </cell>
          <cell r="E100">
            <v>617.5</v>
          </cell>
          <cell r="F100">
            <v>540</v>
          </cell>
          <cell r="G100">
            <v>598</v>
          </cell>
          <cell r="H100">
            <v>254</v>
          </cell>
        </row>
        <row r="101">
          <cell r="A101" t="str">
            <v>EKMV3C09B</v>
          </cell>
          <cell r="B101">
            <v>80</v>
          </cell>
          <cell r="C101">
            <v>100</v>
          </cell>
          <cell r="D101">
            <v>68</v>
          </cell>
          <cell r="E101">
            <v>760</v>
          </cell>
          <cell r="F101">
            <v>664</v>
          </cell>
          <cell r="G101">
            <v>736</v>
          </cell>
          <cell r="H101">
            <v>312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-fancoil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0904"/>
      <sheetName val="16 03 2015"/>
      <sheetName val="UEL 19 05 2015"/>
      <sheetName val="Daichi 01 07 2015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ons"/>
      <sheetName val="Descriptions"/>
      <sheetName val="Combination table"/>
      <sheetName val="Digit1-11"/>
      <sheetName val="Digit12"/>
      <sheetName val="Digit13"/>
      <sheetName val="Digit14"/>
      <sheetName val="Digit15"/>
      <sheetName val="Digit16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cond 29032007"/>
      <sheetName val="Data07"/>
      <sheetName val="OOL29.03"/>
    </sheetNames>
    <sheetDataSet>
      <sheetData sheetId="0" refreshError="1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dation"/>
      <sheetName val="General Request"/>
      <sheetName val="Open Requests"/>
      <sheetName val="ASCodes"/>
      <sheetName val="Temp"/>
      <sheetName val="ASCodesRealignment"/>
      <sheetName val="Log"/>
      <sheetName val="PrintA4"/>
      <sheetName val="CompleteRequests"/>
      <sheetName val="Support"/>
      <sheetName val="System"/>
    </sheetNames>
    <sheetDataSet>
      <sheetData sheetId="0" refreshError="1">
        <row r="4">
          <cell r="A4" t="str">
            <v>Creation</v>
          </cell>
          <cell r="B4" t="str">
            <v>Draft</v>
          </cell>
          <cell r="C4" t="str">
            <v>Planning Material</v>
          </cell>
          <cell r="D4" t="str">
            <v>Yes</v>
          </cell>
          <cell r="E4" t="str">
            <v>NA = N.A.</v>
          </cell>
          <cell r="F4" t="str">
            <v>N = N.A.</v>
          </cell>
          <cell r="G4" t="str">
            <v>NA = N.A.</v>
          </cell>
          <cell r="H4" t="str">
            <v>YY = CE req if sold in EU+CE unit</v>
          </cell>
          <cell r="I4" t="str">
            <v>CA = Carton</v>
          </cell>
          <cell r="J4" t="str">
            <v>Yes</v>
          </cell>
          <cell r="K4" t="str">
            <v>Yes</v>
          </cell>
          <cell r="L4" t="str">
            <v>IN = Indoor</v>
          </cell>
          <cell r="M4" t="str">
            <v>001 = N.A.</v>
          </cell>
          <cell r="N4" t="str">
            <v>000 = N.A.</v>
          </cell>
          <cell r="O4" t="str">
            <v>000 = N.A.</v>
          </cell>
          <cell r="P4" t="str">
            <v>000 = N.A.</v>
          </cell>
          <cell r="Q4" t="str">
            <v>000 = N.A.</v>
          </cell>
          <cell r="R4" t="str">
            <v>000 = N.A.</v>
          </cell>
          <cell r="S4" t="str">
            <v>001 = ACCESSORIES</v>
          </cell>
          <cell r="T4" t="str">
            <v>001 = 2WAY</v>
          </cell>
          <cell r="U4" t="str">
            <v>001 = 2 WAY</v>
          </cell>
          <cell r="V4" t="str">
            <v xml:space="preserve">001 = DX </v>
          </cell>
          <cell r="W4" t="str">
            <v>BE</v>
          </cell>
          <cell r="X4" t="str">
            <v>K = Kanaoka</v>
          </cell>
          <cell r="Y4" t="str">
            <v>DENV</v>
          </cell>
          <cell r="Z4" t="str">
            <v>AD = Andorra</v>
          </cell>
        </row>
        <row r="5">
          <cell r="A5" t="str">
            <v>Modification</v>
          </cell>
          <cell r="B5" t="str">
            <v>Print</v>
          </cell>
          <cell r="C5" t="str">
            <v>Approved Creation</v>
          </cell>
          <cell r="D5" t="str">
            <v>No</v>
          </cell>
          <cell r="E5" t="str">
            <v>KW = kiloWatt</v>
          </cell>
          <cell r="F5" t="str">
            <v>0 = No Inverter</v>
          </cell>
          <cell r="G5" t="str">
            <v>VJ = 1P, 208/230V, 60Hz</v>
          </cell>
          <cell r="H5" t="str">
            <v>YN = CE req if sold in EU+No CEunit</v>
          </cell>
          <cell r="I5" t="str">
            <v>PS = PS Carton</v>
          </cell>
          <cell r="J5" t="str">
            <v>No</v>
          </cell>
          <cell r="K5" t="str">
            <v>No</v>
          </cell>
          <cell r="L5" t="str">
            <v>OUT = Outdoor</v>
          </cell>
          <cell r="M5" t="str">
            <v>003 = 2-Blow Cassette</v>
          </cell>
          <cell r="N5" t="str">
            <v>001 = C/O</v>
          </cell>
          <cell r="O5" t="str">
            <v>001 = R-22</v>
          </cell>
          <cell r="P5" t="str">
            <v>001 = 50</v>
          </cell>
          <cell r="Q5" t="str">
            <v>001 = DAIKIN</v>
          </cell>
          <cell r="R5" t="str">
            <v>001 = Centrifugal</v>
          </cell>
          <cell r="S5" t="str">
            <v>002 = CASSETTE</v>
          </cell>
          <cell r="T5" t="str">
            <v>002 = 2X2 CASSETTE</v>
          </cell>
          <cell r="U5" t="str">
            <v>002 = 2X2 CASSETTE</v>
          </cell>
          <cell r="V5" t="str">
            <v xml:space="preserve">002 = Applied </v>
          </cell>
          <cell r="W5" t="str">
            <v>JP</v>
          </cell>
          <cell r="X5" t="str">
            <v>S = Rinkai</v>
          </cell>
          <cell r="Y5" t="str">
            <v>DASA</v>
          </cell>
          <cell r="Z5" t="str">
            <v>AE = Utd.Arab Emir.</v>
          </cell>
        </row>
        <row r="6">
          <cell r="A6" t="str">
            <v>Flag for Deletion</v>
          </cell>
          <cell r="B6" t="str">
            <v>Final</v>
          </cell>
          <cell r="C6" t="str">
            <v>Final Creation</v>
          </cell>
          <cell r="E6" t="str">
            <v>KCAL = kcal per hour</v>
          </cell>
          <cell r="F6" t="str">
            <v>1 = Inverter</v>
          </cell>
          <cell r="G6" t="str">
            <v>VM = 1P, 220-240V/220-230V, 50-60Hz</v>
          </cell>
          <cell r="H6" t="str">
            <v>NN = No CE req if sold in EU+No CE</v>
          </cell>
          <cell r="I6" t="str">
            <v>CR = Crate</v>
          </cell>
          <cell r="L6" t="str">
            <v>NA = N.A.</v>
          </cell>
          <cell r="M6" t="str">
            <v>004 = 4-Blow Cassette</v>
          </cell>
          <cell r="N6" t="str">
            <v>002 = H/P</v>
          </cell>
          <cell r="O6" t="str">
            <v>002 = R-407C</v>
          </cell>
          <cell r="P6" t="str">
            <v>002 = 60</v>
          </cell>
          <cell r="Q6" t="str">
            <v>002 = PANASONIC</v>
          </cell>
          <cell r="R6" t="str">
            <v>002 = Herm Reci</v>
          </cell>
          <cell r="S6" t="str">
            <v>003 = CEIL SUS CAS</v>
          </cell>
          <cell r="T6" t="str">
            <v>003 = 3X3 CASSETTE</v>
          </cell>
          <cell r="U6" t="str">
            <v>003 = 4 WAY BLOW CASSETTE</v>
          </cell>
          <cell r="V6" t="str">
            <v xml:space="preserve">003 = Heating </v>
          </cell>
          <cell r="W6" t="str">
            <v>TH</v>
          </cell>
          <cell r="X6" t="str">
            <v>Y = Yodogawa</v>
          </cell>
          <cell r="Y6" t="str">
            <v>Middle-East</v>
          </cell>
          <cell r="Z6" t="str">
            <v>AF = Afghanistan</v>
          </cell>
        </row>
        <row r="7">
          <cell r="A7" t="str">
            <v>Unflag for Deletion</v>
          </cell>
          <cell r="C7" t="str">
            <v>Derived Materials</v>
          </cell>
          <cell r="E7" t="str">
            <v>HP = Horse Power</v>
          </cell>
          <cell r="G7" t="str">
            <v>V2 = 1P,220V, 50Hz</v>
          </cell>
          <cell r="I7" t="str">
            <v>CS = Case - do not use</v>
          </cell>
          <cell r="M7" t="str">
            <v>005 = Aircooled Chiller</v>
          </cell>
          <cell r="N7" t="str">
            <v>003 = H/R</v>
          </cell>
          <cell r="O7" t="str">
            <v>003 = R-134A</v>
          </cell>
          <cell r="P7" t="str">
            <v>003 = 50/60</v>
          </cell>
          <cell r="Q7" t="str">
            <v>003 = HAPPEL</v>
          </cell>
          <cell r="R7" t="str">
            <v>004 = Other compressor</v>
          </cell>
          <cell r="S7" t="str">
            <v>004 = CEIL SUS</v>
          </cell>
          <cell r="T7" t="str">
            <v>004 = 4WAY</v>
          </cell>
          <cell r="U7" t="str">
            <v>004 = 4 WAY</v>
          </cell>
          <cell r="V7" t="str">
            <v xml:space="preserve">004 = Refrigeration </v>
          </cell>
          <cell r="W7" t="str">
            <v>CN</v>
          </cell>
          <cell r="X7" t="str">
            <v>B = Shiga</v>
          </cell>
          <cell r="Y7" t="str">
            <v>DENV + DASA</v>
          </cell>
          <cell r="Z7" t="str">
            <v>AG = Antigua/Barbuda</v>
          </cell>
        </row>
        <row r="8">
          <cell r="A8" t="str">
            <v>New batch</v>
          </cell>
          <cell r="C8" t="str">
            <v>Non Daikin</v>
          </cell>
          <cell r="E8" t="str">
            <v>BTUH = Btu/h</v>
          </cell>
          <cell r="G8" t="str">
            <v>V = 1P, 200V, 50-60Hz</v>
          </cell>
          <cell r="I8" t="str">
            <v>DR = Drum</v>
          </cell>
          <cell r="M8" t="str">
            <v>006 = Air Purifier</v>
          </cell>
          <cell r="N8" t="str">
            <v>004 = 2-Pipe Fan Coil</v>
          </cell>
          <cell r="O8" t="str">
            <v>004 = R-410A</v>
          </cell>
          <cell r="Q8" t="str">
            <v>004 = TRANE</v>
          </cell>
          <cell r="R8" t="str">
            <v>005 = Rotary</v>
          </cell>
          <cell r="S8" t="str">
            <v>005 = CORNER</v>
          </cell>
          <cell r="T8" t="str">
            <v>005 = ACCESSORIES</v>
          </cell>
          <cell r="U8" t="str">
            <v>005 = ACCESSORIES</v>
          </cell>
          <cell r="V8" t="str">
            <v>005 = Services</v>
          </cell>
          <cell r="W8" t="str">
            <v>IT</v>
          </cell>
          <cell r="X8" t="str">
            <v>DIT = Daikin Industries Thailand</v>
          </cell>
          <cell r="Y8" t="str">
            <v>DENV + Middle-East</v>
          </cell>
          <cell r="Z8" t="str">
            <v>AI = Anguilla</v>
          </cell>
        </row>
        <row r="9">
          <cell r="A9" t="str">
            <v>Extend plant</v>
          </cell>
          <cell r="E9" t="str">
            <v>M3H = M3/hour</v>
          </cell>
          <cell r="G9" t="str">
            <v>VL = 1P, 220V, 60Hz</v>
          </cell>
          <cell r="I9" t="str">
            <v>PC = Pallet Carton</v>
          </cell>
          <cell r="M9" t="str">
            <v>007 = Built in</v>
          </cell>
          <cell r="N9" t="str">
            <v>006 = 4-Pipe Fan Coil</v>
          </cell>
          <cell r="O9" t="str">
            <v>005 = UNIFIED</v>
          </cell>
          <cell r="Q9" t="str">
            <v>005 = AJ-TECH</v>
          </cell>
          <cell r="R9" t="str">
            <v>006 = Screw</v>
          </cell>
          <cell r="S9" t="str">
            <v>006 = DUCT</v>
          </cell>
          <cell r="T9" t="str">
            <v>006 = A-low</v>
          </cell>
          <cell r="U9" t="str">
            <v>006 = A-low</v>
          </cell>
          <cell r="V9" t="str">
            <v xml:space="preserve">006 = General </v>
          </cell>
          <cell r="W9" t="str">
            <v>CZ</v>
          </cell>
          <cell r="X9" t="str">
            <v>DIS = Daikin Industries Shangai</v>
          </cell>
          <cell r="Y9" t="str">
            <v>DASA + Middle-East</v>
          </cell>
          <cell r="Z9" t="str">
            <v>AL = Albania</v>
          </cell>
        </row>
        <row r="10">
          <cell r="G10" t="str">
            <v xml:space="preserve">V1 = 1P, 220V-240V, 50Hz </v>
          </cell>
          <cell r="I10" t="str">
            <v>PT = Pallet</v>
          </cell>
          <cell r="M10" t="str">
            <v>009 = Corner</v>
          </cell>
          <cell r="N10" t="str">
            <v>008 = Unified</v>
          </cell>
          <cell r="O10" t="str">
            <v>008 = R-404A</v>
          </cell>
          <cell r="Q10" t="str">
            <v>006 = AIRMAT</v>
          </cell>
          <cell r="R10" t="str">
            <v>007 = Scroll</v>
          </cell>
          <cell r="S10" t="str">
            <v>007 = FLEXI</v>
          </cell>
          <cell r="T10" t="str">
            <v>007 = A-mid</v>
          </cell>
          <cell r="U10" t="str">
            <v>007 = ALS</v>
          </cell>
          <cell r="W10" t="str">
            <v>MY</v>
          </cell>
          <cell r="X10" t="str">
            <v>DAS = Daikin Australia</v>
          </cell>
          <cell r="Y10" t="str">
            <v>DENV + DASA + Middle-East</v>
          </cell>
          <cell r="Z10" t="str">
            <v>AM = Armenia</v>
          </cell>
        </row>
        <row r="11">
          <cell r="G11" t="str">
            <v xml:space="preserve">V3 = 1P, 230V, 50Hz </v>
          </cell>
          <cell r="I11" t="str">
            <v>SF = Stretch Foil</v>
          </cell>
          <cell r="M11" t="str">
            <v>013 = Duct</v>
          </cell>
          <cell r="N11" t="str">
            <v>009 = H/O</v>
          </cell>
          <cell r="O11" t="str">
            <v>009 = R-744</v>
          </cell>
          <cell r="Q11" t="str">
            <v>007 = AISIN</v>
          </cell>
          <cell r="R11" t="str">
            <v>008 = Semi-herm Reci</v>
          </cell>
          <cell r="S11" t="str">
            <v>008 = FLOOR</v>
          </cell>
          <cell r="T11" t="str">
            <v>008 = C/O</v>
          </cell>
          <cell r="U11" t="str">
            <v>008 = A-mid</v>
          </cell>
          <cell r="W11" t="str">
            <v>GB</v>
          </cell>
          <cell r="X11" t="str">
            <v>DENV = Daikin Europe NV</v>
          </cell>
          <cell r="Z11" t="str">
            <v>AN = Dutch Antilles</v>
          </cell>
        </row>
        <row r="12">
          <cell r="G12" t="str">
            <v xml:space="preserve">VE = 1P, 220V-240V/220V, 50/60Hz </v>
          </cell>
          <cell r="I12" t="str">
            <v>NA = Not applicable</v>
          </cell>
          <cell r="M12" t="str">
            <v>014 = Flexi</v>
          </cell>
          <cell r="N12" t="str">
            <v>010 = 2-Pipe AHU</v>
          </cell>
          <cell r="Q12" t="str">
            <v>008 = Siesta by Daikin</v>
          </cell>
          <cell r="R12" t="str">
            <v>009 = Swing</v>
          </cell>
          <cell r="S12" t="str">
            <v>009 = GBM</v>
          </cell>
          <cell r="T12" t="str">
            <v>009 = CEIL SUS</v>
          </cell>
          <cell r="U12" t="str">
            <v>009 = C/O</v>
          </cell>
          <cell r="W12" t="str">
            <v>DE</v>
          </cell>
          <cell r="X12" t="str">
            <v>DAAL</v>
          </cell>
          <cell r="Z12" t="str">
            <v>AO = Angola</v>
          </cell>
        </row>
        <row r="13">
          <cell r="G13" t="str">
            <v>Z2 = 2P, 400V, 50Hz</v>
          </cell>
          <cell r="I13" t="str">
            <v>HDP = Heavy Duty Polythene</v>
          </cell>
          <cell r="M13" t="str">
            <v>015 = Floor</v>
          </cell>
          <cell r="N13" t="str">
            <v>011 = Heating</v>
          </cell>
          <cell r="Q13" t="str">
            <v>009 = Siesta Comfort</v>
          </cell>
          <cell r="R13" t="str">
            <v>010 = Hermetically sealed swing</v>
          </cell>
          <cell r="S13" t="str">
            <v>010 = GBS</v>
          </cell>
          <cell r="T13" t="str">
            <v>010 = CEIL SUS CAS</v>
          </cell>
          <cell r="U13" t="str">
            <v>010 = CEIL SUS</v>
          </cell>
          <cell r="X13" t="str">
            <v>DSL = Daikin India</v>
          </cell>
          <cell r="Z13" t="str">
            <v>AQ = Antarctica</v>
          </cell>
        </row>
        <row r="14">
          <cell r="G14" t="str">
            <v>W1 = 3NP, 400V, 50Hz</v>
          </cell>
          <cell r="M14" t="str">
            <v>016 = Header</v>
          </cell>
          <cell r="Q14" t="str">
            <v>010 = Siesta</v>
          </cell>
          <cell r="R14" t="str">
            <v>011 = Rotary hermetic</v>
          </cell>
          <cell r="S14" t="str">
            <v>011 = GMM</v>
          </cell>
          <cell r="T14" t="str">
            <v>011 = CORNER</v>
          </cell>
          <cell r="U14" t="str">
            <v>011 = CEIL SUS CAS</v>
          </cell>
          <cell r="X14" t="str">
            <v>DAT = Daikin Thailand</v>
          </cell>
          <cell r="Z14" t="str">
            <v>AR = Argentina</v>
          </cell>
        </row>
        <row r="15">
          <cell r="G15" t="str">
            <v>T1 = 3P, 230V, 50Hz</v>
          </cell>
          <cell r="M15" t="str">
            <v>017 = Joint</v>
          </cell>
          <cell r="Q15" t="str">
            <v xml:space="preserve">011 = Eco Comfort by Daikin </v>
          </cell>
          <cell r="R15" t="str">
            <v>012 = Rolling Piston</v>
          </cell>
          <cell r="S15" t="str">
            <v>012 = GMS</v>
          </cell>
          <cell r="T15" t="str">
            <v>012 = DUCT</v>
          </cell>
          <cell r="U15" t="str">
            <v>012 = CORNER</v>
          </cell>
          <cell r="X15" t="str">
            <v>DICZ = Daikin Czech</v>
          </cell>
          <cell r="Z15" t="str">
            <v>AS = Samoa, American</v>
          </cell>
        </row>
        <row r="16">
          <cell r="G16" t="str">
            <v>Y1 = 3P, 380V-415V, 50Hz</v>
          </cell>
          <cell r="M16" t="str">
            <v>018 = M/R</v>
          </cell>
          <cell r="Q16" t="str">
            <v>012 = McQuay</v>
          </cell>
          <cell r="R16" t="str">
            <v>013 = Hermetic Sealed scroll</v>
          </cell>
          <cell r="S16" t="str">
            <v>013 = HIGH AMBIENT</v>
          </cell>
          <cell r="T16" t="str">
            <v>013 = FLAT</v>
          </cell>
          <cell r="U16" t="str">
            <v>013 = DUCT</v>
          </cell>
          <cell r="X16" t="str">
            <v>ACE = Singapore</v>
          </cell>
          <cell r="Z16" t="str">
            <v>AT = Austria</v>
          </cell>
        </row>
        <row r="17">
          <cell r="G17" t="str">
            <v>YN = 3P, 400V, 50Hz</v>
          </cell>
          <cell r="M17" t="str">
            <v>019 = Marine</v>
          </cell>
          <cell r="Q17" t="str">
            <v>013 = JEH International</v>
          </cell>
          <cell r="R17" t="str">
            <v>014 = Tandem Rotary</v>
          </cell>
          <cell r="S17" t="str">
            <v>014 = MINI</v>
          </cell>
          <cell r="T17" t="str">
            <v>014 = FLOOR</v>
          </cell>
          <cell r="U17" t="str">
            <v>014 = DUCT OYL</v>
          </cell>
          <cell r="X17" t="str">
            <v>TRANE = Trane US</v>
          </cell>
          <cell r="Z17" t="str">
            <v>AU = Australia</v>
          </cell>
        </row>
        <row r="18">
          <cell r="G18" t="str">
            <v>YE = 3P,380-415V/400-440V,50/60Hz</v>
          </cell>
          <cell r="M18" t="str">
            <v>020 = Multi</v>
          </cell>
          <cell r="Q18" t="str">
            <v>014 = HOVAL</v>
          </cell>
          <cell r="R18" t="str">
            <v>015 = Twin Rotary</v>
          </cell>
          <cell r="S18" t="str">
            <v>015 = MINI VRV</v>
          </cell>
          <cell r="T18" t="str">
            <v>015 = GBM</v>
          </cell>
          <cell r="U18" t="str">
            <v>015 = DUCT R22</v>
          </cell>
          <cell r="X18" t="str">
            <v>MATSUS = Matsushita</v>
          </cell>
          <cell r="Z18" t="str">
            <v>AW = Aruba</v>
          </cell>
        </row>
        <row r="19">
          <cell r="G19" t="str">
            <v>TL = 3P, 220V, 60Hz</v>
          </cell>
          <cell r="M19" t="str">
            <v>021 = Pair</v>
          </cell>
          <cell r="Q19" t="str">
            <v>015 = GÜNTNER</v>
          </cell>
          <cell r="S19" t="str">
            <v>016 = N/A</v>
          </cell>
          <cell r="T19" t="str">
            <v>016 = GBS Inv</v>
          </cell>
          <cell r="U19" t="str">
            <v>016 = DUCT R410A / R407C</v>
          </cell>
          <cell r="X19" t="str">
            <v>TEBA = TEBA</v>
          </cell>
          <cell r="Z19" t="str">
            <v>AZ = Azerbaijan</v>
          </cell>
        </row>
        <row r="20">
          <cell r="G20" t="str">
            <v>YL = 3P, 380V, 60Hz</v>
          </cell>
          <cell r="M20" t="str">
            <v>022 = PCB</v>
          </cell>
          <cell r="Q20" t="str">
            <v>016 = Serenair</v>
          </cell>
          <cell r="S20" t="str">
            <v>017 = OUTDOOR INVERTER</v>
          </cell>
          <cell r="T20" t="str">
            <v>017 = GBS Non Inv</v>
          </cell>
          <cell r="U20" t="str">
            <v>017 = DUCT SC30</v>
          </cell>
          <cell r="X20" t="str">
            <v>GREE = GREE Electric Appliances China</v>
          </cell>
          <cell r="Z20" t="str">
            <v>BA = Bosnia-Herz.</v>
          </cell>
        </row>
        <row r="21">
          <cell r="G21" t="str">
            <v>S = 1P, 110V, 50/60Hz</v>
          </cell>
          <cell r="M21" t="str">
            <v>023 = Rooftops</v>
          </cell>
          <cell r="Q21" t="str">
            <v>017 = SWEP</v>
          </cell>
          <cell r="S21" t="str">
            <v>018 = OUTDOOR NON INVERTER</v>
          </cell>
          <cell r="T21" t="str">
            <v>018 = GES</v>
          </cell>
          <cell r="U21" t="str">
            <v>018 = ECO PLUS</v>
          </cell>
          <cell r="X21" t="str">
            <v>MCQ IT = McQuay Cecchina Italy</v>
          </cell>
          <cell r="Z21" t="str">
            <v>BB = Barbados</v>
          </cell>
        </row>
        <row r="22">
          <cell r="G22" t="str">
            <v>YD = 3P, 460 V, 60 Hz</v>
          </cell>
          <cell r="M22" t="str">
            <v>024 = Suspended</v>
          </cell>
          <cell r="Q22" t="str">
            <v>018 = Rockwell</v>
          </cell>
          <cell r="S22" t="str">
            <v>019 = OUTDOOR NON INVERTER SC30</v>
          </cell>
          <cell r="T22" t="str">
            <v>019 = GMM</v>
          </cell>
          <cell r="U22" t="str">
            <v>019 = FLAT</v>
          </cell>
          <cell r="X22" t="str">
            <v>MCQ CH = McQuay Shenzhen China</v>
          </cell>
          <cell r="Z22" t="str">
            <v>BD = Bangladesh</v>
          </cell>
        </row>
        <row r="23">
          <cell r="G23" t="str">
            <v>VK = 1P, 220-240V/208-230V, 50-60Hz</v>
          </cell>
          <cell r="M23" t="str">
            <v>025 = VRV II</v>
          </cell>
          <cell r="Q23" t="str">
            <v>019 = Siemens</v>
          </cell>
          <cell r="S23" t="str">
            <v>020 = SUSPENDED</v>
          </cell>
          <cell r="T23" t="str">
            <v>020 = GMS Non Inv</v>
          </cell>
          <cell r="U23" t="str">
            <v>020 = FLOOR</v>
          </cell>
          <cell r="X23" t="str">
            <v>OYL MY = OYL Manufacturing Malaysia</v>
          </cell>
          <cell r="Z23" t="str">
            <v>BE = Belgium</v>
          </cell>
        </row>
        <row r="24">
          <cell r="G24" t="str">
            <v>E2 = 3P, 380/400/415, 50/60Hz</v>
          </cell>
          <cell r="M24" t="str">
            <v>026 = Watercooled Chiller</v>
          </cell>
          <cell r="Q24" t="str">
            <v>020 = ROTEX</v>
          </cell>
          <cell r="S24" t="str">
            <v>021 = VRV</v>
          </cell>
          <cell r="T24" t="str">
            <v>021 = GQI-H</v>
          </cell>
          <cell r="U24" t="str">
            <v>021 = GBM 2-port</v>
          </cell>
          <cell r="X24" t="str">
            <v>GAL IT = Galletti Italy</v>
          </cell>
          <cell r="Z24" t="str">
            <v>BF = Burkina-Faso</v>
          </cell>
        </row>
        <row r="25">
          <cell r="G25" t="str">
            <v>U = 1P, 220V-240V, 50/60Hz</v>
          </cell>
          <cell r="M25" t="str">
            <v>027 = Wall</v>
          </cell>
          <cell r="Q25" t="str">
            <v>021 = Hall Screw</v>
          </cell>
          <cell r="S25" t="str">
            <v>022 = VRV II</v>
          </cell>
          <cell r="T25" t="str">
            <v>022 = GQI-L</v>
          </cell>
          <cell r="U25" t="str">
            <v>022 = GBM 3-port</v>
          </cell>
          <cell r="X25" t="str">
            <v>OK KIZ = OK Kizai</v>
          </cell>
          <cell r="Z25" t="str">
            <v>BG = Bulgaria</v>
          </cell>
        </row>
        <row r="26">
          <cell r="G26" t="str">
            <v>TG = 3P, 200/200-220V, 50/60Hz</v>
          </cell>
          <cell r="M26" t="str">
            <v>028 = VRV Plus</v>
          </cell>
          <cell r="Q26" t="str">
            <v>022 = Biddle</v>
          </cell>
          <cell r="S26" t="str">
            <v>023 = VRV III</v>
          </cell>
          <cell r="T26" t="str">
            <v>023 = GQN 2</v>
          </cell>
          <cell r="U26" t="str">
            <v>023 = GBM 4-port</v>
          </cell>
          <cell r="X26" t="str">
            <v>ATS US = Appl Term Prod Auburn USA MCQ</v>
          </cell>
          <cell r="Z26" t="str">
            <v>BH = Bahrain</v>
          </cell>
        </row>
        <row r="27">
          <cell r="M27" t="str">
            <v>029 = Remote Condenser Chiller</v>
          </cell>
          <cell r="S27" t="str">
            <v>024 = VRV PLUS</v>
          </cell>
          <cell r="T27" t="str">
            <v>024 = GRILLE</v>
          </cell>
          <cell r="U27" t="str">
            <v>024 = GBM 5-port</v>
          </cell>
          <cell r="X27" t="str">
            <v>JEH MY = J&amp;E Hall Manufact Malaysia</v>
          </cell>
          <cell r="Z27" t="str">
            <v>BI = Burundi</v>
          </cell>
        </row>
        <row r="28">
          <cell r="M28" t="str">
            <v>030 = Remote Evaporator Chiller</v>
          </cell>
          <cell r="S28" t="str">
            <v>025 = W/C</v>
          </cell>
          <cell r="T28" t="str">
            <v>025 = GSI</v>
          </cell>
          <cell r="U28" t="str">
            <v>025 = GBM R22 2-port</v>
          </cell>
          <cell r="X28" t="str">
            <v>SIEM = Siemens Germany</v>
          </cell>
          <cell r="Z28" t="str">
            <v>BJ = Benin</v>
          </cell>
        </row>
        <row r="29">
          <cell r="M29" t="str">
            <v>031 = Suspended Cassette</v>
          </cell>
          <cell r="S29" t="str">
            <v>026 = WALL</v>
          </cell>
          <cell r="T29" t="str">
            <v>026 = H/P</v>
          </cell>
          <cell r="U29" t="str">
            <v>026 = GBM R22 3-port</v>
          </cell>
          <cell r="X29" t="str">
            <v>MCQ US = McQuay International USA</v>
          </cell>
          <cell r="Z29" t="str">
            <v>BM = Bermuda</v>
          </cell>
        </row>
        <row r="30">
          <cell r="M30" t="str">
            <v>032 = Mini VRV</v>
          </cell>
          <cell r="S30" t="str">
            <v>027 = B</v>
          </cell>
          <cell r="T30" t="str">
            <v>027 = H/R</v>
          </cell>
          <cell r="U30" t="str">
            <v>027 = GBM R22 4-port</v>
          </cell>
          <cell r="X30" t="str">
            <v>MCQ UK = McQuay Cramlington UK</v>
          </cell>
          <cell r="Z30" t="str">
            <v>BN = Brunei Dar-es-S</v>
          </cell>
        </row>
        <row r="31">
          <cell r="M31" t="str">
            <v>033 = High Ambient VRV</v>
          </cell>
          <cell r="S31" t="str">
            <v>028 = N</v>
          </cell>
          <cell r="T31" t="str">
            <v>028 = HIGH AMBIENT</v>
          </cell>
          <cell r="U31" t="str">
            <v>028 = GBS Inv</v>
          </cell>
          <cell r="X31" t="str">
            <v>OUTS = Outsourced</v>
          </cell>
          <cell r="Z31" t="str">
            <v>BO = Bolivia</v>
          </cell>
        </row>
        <row r="32">
          <cell r="M32" t="str">
            <v>034 = Watercooled VRV</v>
          </cell>
          <cell r="S32" t="str">
            <v>029 = P</v>
          </cell>
          <cell r="T32" t="str">
            <v>029 = HYDROCUBE</v>
          </cell>
          <cell r="U32" t="str">
            <v>029 = GBS Inv R22 SA</v>
          </cell>
          <cell r="X32" t="str">
            <v>DDS = Daikin Device (Suzhou)</v>
          </cell>
          <cell r="Z32" t="str">
            <v>BR = Brazil</v>
          </cell>
        </row>
        <row r="33">
          <cell r="M33" t="str">
            <v>035 = Remote Condenser Packaged</v>
          </cell>
          <cell r="S33" t="str">
            <v>030 = RMX</v>
          </cell>
          <cell r="T33" t="str">
            <v>030 = INVERTER R22</v>
          </cell>
          <cell r="U33" t="str">
            <v>030 = GBS Non R22 60Hz</v>
          </cell>
          <cell r="X33" t="str">
            <v>JEH UK = J&amp;E Hall Manufact UK</v>
          </cell>
          <cell r="Z33" t="str">
            <v>BS = Bahamas</v>
          </cell>
        </row>
        <row r="34">
          <cell r="M34" t="str">
            <v>036 = VAM</v>
          </cell>
          <cell r="S34" t="str">
            <v>031 = Hydrobox</v>
          </cell>
          <cell r="T34" t="str">
            <v>031 = Large Duct</v>
          </cell>
          <cell r="U34" t="str">
            <v>031 = GBS Non R22 SA</v>
          </cell>
          <cell r="X34" t="str">
            <v>MCQ MI = McQuay Milan Italy</v>
          </cell>
          <cell r="Z34" t="str">
            <v>BT = Bhutan</v>
          </cell>
        </row>
        <row r="35">
          <cell r="M35" t="str">
            <v>037 = Accessories</v>
          </cell>
          <cell r="S35" t="str">
            <v>032 = Screw / R-134A</v>
          </cell>
          <cell r="T35" t="str">
            <v>032 = Large Flexi</v>
          </cell>
          <cell r="U35" t="str">
            <v>032 = GBS Non R407C</v>
          </cell>
          <cell r="X35" t="str">
            <v>RTX = Rotex</v>
          </cell>
          <cell r="Z35" t="str">
            <v>BV = Bouvet Island</v>
          </cell>
        </row>
        <row r="36">
          <cell r="M36" t="str">
            <v>038 = VRV</v>
          </cell>
          <cell r="S36" t="str">
            <v>033 = Swing / R-410A</v>
          </cell>
          <cell r="T36" t="str">
            <v>033 = Large Floor</v>
          </cell>
          <cell r="U36" t="str">
            <v>033 = GBS US Standard</v>
          </cell>
          <cell r="X36" t="str">
            <v>BIDDLE = Biddle (Friesland)</v>
          </cell>
          <cell r="Z36" t="str">
            <v>BW = Botswana</v>
          </cell>
        </row>
        <row r="37">
          <cell r="M37" t="str">
            <v>039 = VRV III</v>
          </cell>
          <cell r="S37" t="str">
            <v>034 = Scroll / R-407C</v>
          </cell>
          <cell r="T37" t="str">
            <v>034 = LC Flat Non</v>
          </cell>
          <cell r="U37" t="str">
            <v>034 = GES1</v>
          </cell>
          <cell r="Z37" t="str">
            <v>BY = White Russia</v>
          </cell>
        </row>
        <row r="38">
          <cell r="M38" t="str">
            <v>040 = Conveni Pack</v>
          </cell>
          <cell r="S38" t="str">
            <v>035 = Screw / R-407C</v>
          </cell>
          <cell r="T38" t="str">
            <v>035 = MCQUAY FLAT</v>
          </cell>
          <cell r="U38" t="str">
            <v>035 = GES2</v>
          </cell>
          <cell r="Z38" t="str">
            <v>BZ = Belize</v>
          </cell>
        </row>
        <row r="39">
          <cell r="M39" t="str">
            <v>041 = Air Handling Units</v>
          </cell>
          <cell r="S39" t="str">
            <v>036 = Scroll / R-410A</v>
          </cell>
          <cell r="T39" t="str">
            <v>036 = MCQUAY FLEXI</v>
          </cell>
          <cell r="U39" t="str">
            <v>036 = GMM</v>
          </cell>
          <cell r="Z39" t="str">
            <v>CA = Canada</v>
          </cell>
        </row>
        <row r="40">
          <cell r="M40" t="str">
            <v>042 = Watercooled Packaged</v>
          </cell>
          <cell r="S40" t="str">
            <v>037 = Semi-herm Reci/ R-407C</v>
          </cell>
          <cell r="T40" t="str">
            <v>037 = MINI</v>
          </cell>
          <cell r="U40" t="str">
            <v>037 = GMS Inv R22 SA</v>
          </cell>
          <cell r="Z40" t="str">
            <v>CC = Coconut Islands</v>
          </cell>
        </row>
        <row r="41">
          <cell r="M41" t="str">
            <v>043 = Aircooled Packaged</v>
          </cell>
          <cell r="S41" t="str">
            <v>038 = Centrifugal / R134A</v>
          </cell>
          <cell r="T41" t="str">
            <v>038 = N/A</v>
          </cell>
          <cell r="U41" t="str">
            <v>038 = GMS Inv R407C</v>
          </cell>
          <cell r="Z41" t="str">
            <v>CD = Congo</v>
          </cell>
        </row>
        <row r="42">
          <cell r="M42" t="str">
            <v>044 = Roundflow Cassette</v>
          </cell>
          <cell r="S42" t="str">
            <v>039 = Herm Reci / R22</v>
          </cell>
          <cell r="T42" t="str">
            <v>039 = Non Inverter</v>
          </cell>
          <cell r="U42" t="str">
            <v>039 = GMS Non R22 SA</v>
          </cell>
          <cell r="Z42" t="str">
            <v>CF = Central Afr.Rep</v>
          </cell>
        </row>
        <row r="43">
          <cell r="M43" t="str">
            <v>045 = Fresh Air Processing Unit</v>
          </cell>
          <cell r="S43" t="str">
            <v>040 = Rotary / R410A</v>
          </cell>
          <cell r="T43" t="str">
            <v>040 = NON INVERTER OYL</v>
          </cell>
          <cell r="U43" t="str">
            <v>040 = GMS Non R407C</v>
          </cell>
          <cell r="Z43" t="str">
            <v>CG = Congo</v>
          </cell>
        </row>
        <row r="44">
          <cell r="M44" t="str">
            <v>046 = RMXS</v>
          </cell>
          <cell r="S44" t="str">
            <v>041 = Screw / R22</v>
          </cell>
          <cell r="T44" t="str">
            <v>041 = NON INVERTER R22</v>
          </cell>
          <cell r="U44" t="str">
            <v>041 = GMS US Standard</v>
          </cell>
          <cell r="Z44" t="str">
            <v>CH = Switzerland</v>
          </cell>
        </row>
        <row r="45">
          <cell r="M45" t="str">
            <v>047 = Oil Cooler</v>
          </cell>
          <cell r="S45" t="str">
            <v>042 = Screw / R410A</v>
          </cell>
          <cell r="T45" t="str">
            <v>042 = NON INVERTER R407C</v>
          </cell>
          <cell r="U45" t="str">
            <v>042 = GQI-H 1ph</v>
          </cell>
          <cell r="Z45" t="str">
            <v>CI = Ivory Coast</v>
          </cell>
        </row>
        <row r="46">
          <cell r="M46" t="str">
            <v>048 = Heating Monobloc</v>
          </cell>
          <cell r="S46" t="str">
            <v>043 = Scroll / R22</v>
          </cell>
          <cell r="T46" t="str">
            <v>043 = NW-M</v>
          </cell>
          <cell r="U46" t="str">
            <v>043 = GQI-H 3ph</v>
          </cell>
          <cell r="Z46" t="str">
            <v>CK = Cook Islands</v>
          </cell>
        </row>
        <row r="47">
          <cell r="M47" t="str">
            <v>049 = Replacement VRV</v>
          </cell>
          <cell r="S47" t="str">
            <v>044 = Semi-herm Reci / R134A</v>
          </cell>
          <cell r="T47" t="str">
            <v>044 = NW-S</v>
          </cell>
          <cell r="U47" t="str">
            <v>044 = GQI-L 1ph</v>
          </cell>
          <cell r="Z47" t="str">
            <v>CL = Chile</v>
          </cell>
        </row>
        <row r="48">
          <cell r="M48" t="str">
            <v>050 = High Sensible VRV</v>
          </cell>
          <cell r="S48" t="str">
            <v>045 = Semi-herm Reci / R22</v>
          </cell>
          <cell r="T48" t="str">
            <v>045 = Other GMS Inv</v>
          </cell>
          <cell r="U48" t="str">
            <v>045 = GQN 2 CO</v>
          </cell>
          <cell r="Z48" t="str">
            <v>CM = Cameroon</v>
          </cell>
        </row>
        <row r="49">
          <cell r="M49" t="str">
            <v>051 = Geothermal watercooled VRV</v>
          </cell>
          <cell r="S49" t="str">
            <v>046 = Tandem Rotary / R410A</v>
          </cell>
          <cell r="T49" t="str">
            <v>046 = Other Large Wall</v>
          </cell>
          <cell r="U49" t="str">
            <v>046 = GQN 2 HP</v>
          </cell>
          <cell r="Z49" t="str">
            <v>CN = China</v>
          </cell>
        </row>
        <row r="50">
          <cell r="M50" t="str">
            <v>052 = Air Curtain</v>
          </cell>
          <cell r="S50" t="str">
            <v>047 = Air Purifier</v>
          </cell>
          <cell r="T50" t="str">
            <v>047 = Other Small Wall</v>
          </cell>
          <cell r="U50" t="str">
            <v>047 = GSI</v>
          </cell>
          <cell r="Z50" t="str">
            <v>CO = Colombia</v>
          </cell>
        </row>
        <row r="51">
          <cell r="S51" t="str">
            <v>048 = ALTHERMA HT Budget Dummy</v>
          </cell>
          <cell r="T51" t="str">
            <v>048 = OYL half-grille (Ascon)</v>
          </cell>
          <cell r="U51" t="str">
            <v>048 = GSN R22</v>
          </cell>
          <cell r="Z51" t="str">
            <v>CR = Costa Rica</v>
          </cell>
        </row>
        <row r="52">
          <cell r="S52" t="str">
            <v>049 = Tank</v>
          </cell>
          <cell r="T52" t="str">
            <v>049 = PANEL</v>
          </cell>
          <cell r="U52" t="str">
            <v>049 = GSN R410A</v>
          </cell>
          <cell r="Z52" t="str">
            <v>CS = Serb/Monteneg</v>
          </cell>
        </row>
        <row r="53">
          <cell r="S53" t="str">
            <v>050 = LT Bi-Bloc Outdoor</v>
          </cell>
          <cell r="T53" t="str">
            <v>050 = ROOFTOPS</v>
          </cell>
          <cell r="U53" t="str">
            <v>050 = H/P</v>
          </cell>
          <cell r="Z53" t="str">
            <v>CU = Cuba</v>
          </cell>
        </row>
        <row r="54">
          <cell r="S54" t="str">
            <v>051 = LT Monobloc Outdoor</v>
          </cell>
          <cell r="T54" t="str">
            <v>051 = Russia TC Non R22</v>
          </cell>
          <cell r="U54" t="str">
            <v>051 = H/R</v>
          </cell>
          <cell r="Z54" t="str">
            <v>CV = Cape Verde</v>
          </cell>
        </row>
        <row r="55">
          <cell r="S55" t="str">
            <v>052 = LT Hydrobox</v>
          </cell>
          <cell r="T55" t="str">
            <v>052 = SC30 2</v>
          </cell>
          <cell r="U55" t="str">
            <v>052 = High Amb 50 Hz</v>
          </cell>
          <cell r="Z55" t="str">
            <v>CX = Christmas Islnd</v>
          </cell>
        </row>
        <row r="56">
          <cell r="S56" t="str">
            <v>053 = LT Tank</v>
          </cell>
          <cell r="T56" t="str">
            <v>053 = Small Duct</v>
          </cell>
          <cell r="U56" t="str">
            <v>053 = HIGH AMBIENT</v>
          </cell>
          <cell r="Z56" t="str">
            <v>CY = Cyprus</v>
          </cell>
        </row>
        <row r="57">
          <cell r="S57" t="str">
            <v>054 = LT Tank UK</v>
          </cell>
          <cell r="T57" t="str">
            <v>054 = Small Flexi</v>
          </cell>
          <cell r="U57" t="str">
            <v>054 = INVERTER R22</v>
          </cell>
          <cell r="Z57" t="str">
            <v>CZ = Czech Republic</v>
          </cell>
        </row>
        <row r="58">
          <cell r="S58" t="str">
            <v>055 = HT Bi-Bloc Outdoor</v>
          </cell>
          <cell r="T58" t="str">
            <v>055 = Small Floor</v>
          </cell>
          <cell r="U58" t="str">
            <v>055 = Large Duct</v>
          </cell>
          <cell r="Z58" t="str">
            <v>DE = Germany</v>
          </cell>
        </row>
        <row r="59">
          <cell r="S59" t="str">
            <v>056 = HT Cascade</v>
          </cell>
          <cell r="T59" t="str">
            <v>056 = SUSPENDED</v>
          </cell>
          <cell r="U59" t="str">
            <v>056 = Large Duct R22</v>
          </cell>
          <cell r="Z59" t="str">
            <v>DJ = Djibouti</v>
          </cell>
        </row>
        <row r="60">
          <cell r="S60" t="str">
            <v>057 = HT Tank</v>
          </cell>
          <cell r="T60" t="str">
            <v>057 = Ururu Sarara</v>
          </cell>
          <cell r="U60" t="str">
            <v>057 = Large Duct Unified</v>
          </cell>
          <cell r="Z60" t="str">
            <v>DK = Denmark</v>
          </cell>
        </row>
        <row r="61">
          <cell r="S61" t="str">
            <v>058 = HT CO2 Outdoor</v>
          </cell>
          <cell r="T61" t="str">
            <v>058 = UX</v>
          </cell>
          <cell r="U61" t="str">
            <v>058 = Large Flexi</v>
          </cell>
          <cell r="Z61" t="str">
            <v>DM = Dominica</v>
          </cell>
        </row>
        <row r="62">
          <cell r="S62" t="str">
            <v>059 = HT CO2 Hydrokit</v>
          </cell>
          <cell r="T62" t="str">
            <v>059 = VRV PLUS</v>
          </cell>
          <cell r="U62" t="str">
            <v>059 = Large Flexi R22</v>
          </cell>
          <cell r="Z62" t="str">
            <v>DO = Dominican Rep.</v>
          </cell>
        </row>
        <row r="63">
          <cell r="S63" t="str">
            <v>060 = HT CO2 Tank</v>
          </cell>
          <cell r="T63" t="str">
            <v>060 = W/C</v>
          </cell>
          <cell r="U63" t="str">
            <v>060 = Large Flexi R407C</v>
          </cell>
          <cell r="Z63" t="str">
            <v>DZ = Algeria</v>
          </cell>
        </row>
        <row r="64">
          <cell r="S64" t="str">
            <v>061 = HT Tank UK</v>
          </cell>
          <cell r="T64" t="str">
            <v>061 = WALL</v>
          </cell>
          <cell r="U64" t="str">
            <v>061 = Large Flexi Unifiied</v>
          </cell>
          <cell r="Z64" t="str">
            <v>EC = Ecuador</v>
          </cell>
        </row>
        <row r="65">
          <cell r="S65" t="str">
            <v>062 = HT Tank PS</v>
          </cell>
          <cell r="T65" t="str">
            <v>063 = 4-WAY BLOW CASSETTE</v>
          </cell>
          <cell r="U65" t="str">
            <v>062 = Large Floor</v>
          </cell>
          <cell r="Z65" t="str">
            <v>EE = Estonia</v>
          </cell>
        </row>
        <row r="66">
          <cell r="S66" t="str">
            <v>063 = HRV</v>
          </cell>
          <cell r="T66" t="str">
            <v>064 = VRVIII H/R</v>
          </cell>
          <cell r="U66" t="str">
            <v>063 = Large Floor R22</v>
          </cell>
          <cell r="Z66" t="str">
            <v>EG = Egypt</v>
          </cell>
        </row>
        <row r="67">
          <cell r="S67" t="str">
            <v>064 = Pair</v>
          </cell>
          <cell r="T67" t="str">
            <v>065 = VRV II H/R</v>
          </cell>
          <cell r="U67" t="str">
            <v>064 = Large Wall Non R22 60Hz</v>
          </cell>
          <cell r="Z67" t="str">
            <v>EH = West Sahara</v>
          </cell>
        </row>
        <row r="68">
          <cell r="S68" t="str">
            <v>065 = Multi</v>
          </cell>
          <cell r="T68" t="str">
            <v>066 = VRVII H/P</v>
          </cell>
          <cell r="U68" t="str">
            <v>065 = Large Wall Non R22 SA</v>
          </cell>
          <cell r="Z68" t="str">
            <v>ER = Eritrea</v>
          </cell>
        </row>
        <row r="69">
          <cell r="T69" t="str">
            <v>067 = VRVIII H/P</v>
          </cell>
          <cell r="U69" t="str">
            <v>066 = Large Wall R22 SA</v>
          </cell>
          <cell r="Z69" t="str">
            <v>ES = Spain</v>
          </cell>
        </row>
        <row r="70">
          <cell r="T70" t="str">
            <v>068 = VRVII W/C</v>
          </cell>
          <cell r="U70" t="str">
            <v>067 = Large Wall R407C</v>
          </cell>
          <cell r="Z70" t="str">
            <v>ET = Ethiopia</v>
          </cell>
        </row>
        <row r="71">
          <cell r="T71" t="str">
            <v>069 = MINI VRV</v>
          </cell>
          <cell r="U71" t="str">
            <v>068 = Large Wall Unified</v>
          </cell>
          <cell r="Z71" t="str">
            <v>FI = Finland</v>
          </cell>
        </row>
        <row r="72">
          <cell r="T72" t="str">
            <v>070 = VRVIII C/O</v>
          </cell>
          <cell r="U72" t="str">
            <v>069 = Large Wall US Standard</v>
          </cell>
          <cell r="Z72" t="str">
            <v>FJ = Fiji</v>
          </cell>
        </row>
        <row r="73">
          <cell r="T73" t="str">
            <v>071 = 2-WAY BLOW CASSETTE</v>
          </cell>
          <cell r="U73" t="str">
            <v>070 = LC Flat Non R22</v>
          </cell>
          <cell r="Z73" t="str">
            <v>FK = Falkland Islnds</v>
          </cell>
        </row>
        <row r="74">
          <cell r="T74" t="str">
            <v>073 = VRVII C/O</v>
          </cell>
          <cell r="U74" t="str">
            <v>071 = LC Flat Non 410A</v>
          </cell>
          <cell r="Z74" t="str">
            <v>FM = Micronesia</v>
          </cell>
        </row>
        <row r="75">
          <cell r="T75" t="str">
            <v>074 = VRV H/P</v>
          </cell>
          <cell r="U75" t="str">
            <v>072 = LC Non R22</v>
          </cell>
          <cell r="Z75" t="str">
            <v>FO = Faroe Islands</v>
          </cell>
        </row>
        <row r="76">
          <cell r="T76" t="str">
            <v>075 = ERX</v>
          </cell>
          <cell r="U76" t="str">
            <v>073 = LC Non R410A</v>
          </cell>
          <cell r="Z76" t="str">
            <v>FR = France</v>
          </cell>
        </row>
        <row r="77">
          <cell r="T77" t="str">
            <v>076 = RMXS</v>
          </cell>
          <cell r="U77" t="str">
            <v>074 = MC ENERGY</v>
          </cell>
          <cell r="Z77" t="str">
            <v>GA = Gabon</v>
          </cell>
        </row>
        <row r="78">
          <cell r="T78" t="str">
            <v>077 = Als</v>
          </cell>
          <cell r="U78" t="str">
            <v>075 = MC POWER</v>
          </cell>
          <cell r="Z78" t="str">
            <v>GB = United Kingdom</v>
          </cell>
        </row>
        <row r="79">
          <cell r="T79" t="str">
            <v>078 = Eco Plus</v>
          </cell>
          <cell r="U79" t="str">
            <v>076 = MCQUAY FLAT NON R410A</v>
          </cell>
          <cell r="Z79" t="str">
            <v>GD = Grenada</v>
          </cell>
        </row>
        <row r="80">
          <cell r="T80" t="str">
            <v>079 = Energy Plus</v>
          </cell>
          <cell r="U80" t="str">
            <v>077 = MCQUAY FLAT R410A</v>
          </cell>
          <cell r="Z80" t="str">
            <v>GE = Georgia</v>
          </cell>
        </row>
        <row r="81">
          <cell r="T81" t="str">
            <v>080 = Mc Power</v>
          </cell>
          <cell r="U81" t="str">
            <v>078 = MCQUAY FLEXI NON R410A</v>
          </cell>
          <cell r="Z81" t="str">
            <v>GF = French Guayana</v>
          </cell>
        </row>
        <row r="82">
          <cell r="T82" t="str">
            <v>081 = MCENERGY</v>
          </cell>
          <cell r="U82" t="str">
            <v>079 = MCQUAY FLEXI R410A</v>
          </cell>
          <cell r="Z82" t="str">
            <v>GG = Guernsey</v>
          </cell>
        </row>
        <row r="83">
          <cell r="T83" t="str">
            <v>082 = PFS</v>
          </cell>
          <cell r="U83" t="str">
            <v>080 = MCQUAY GBM</v>
          </cell>
          <cell r="Z83" t="str">
            <v>GH = Ghana</v>
          </cell>
        </row>
        <row r="84">
          <cell r="T84" t="str">
            <v>083 = Proximus</v>
          </cell>
          <cell r="U84" t="str">
            <v>081 = MCQUAY GBS</v>
          </cell>
          <cell r="Z84" t="str">
            <v>GI = Gibraltar</v>
          </cell>
        </row>
        <row r="85">
          <cell r="T85" t="str">
            <v>084 = WHS</v>
          </cell>
          <cell r="U85" t="str">
            <v>082 = MCQUAY GMS</v>
          </cell>
          <cell r="Z85" t="str">
            <v>GL = Greenland</v>
          </cell>
        </row>
        <row r="86">
          <cell r="T86" t="str">
            <v>085 = Marine</v>
          </cell>
          <cell r="U86" t="str">
            <v>083 = MCQUAY GMS NON</v>
          </cell>
          <cell r="Z86" t="str">
            <v>GM = Gambia</v>
          </cell>
        </row>
        <row r="87">
          <cell r="T87" t="str">
            <v>086 = GSN</v>
          </cell>
          <cell r="U87" t="str">
            <v>084 = MINI</v>
          </cell>
          <cell r="Z87" t="str">
            <v>GN = Guinea</v>
          </cell>
        </row>
        <row r="88">
          <cell r="T88" t="str">
            <v>087 = McQuay</v>
          </cell>
          <cell r="U88" t="str">
            <v>085 = N/A</v>
          </cell>
          <cell r="Z88" t="str">
            <v>GP = Guadeloupe</v>
          </cell>
        </row>
        <row r="89">
          <cell r="T89" t="str">
            <v>088 = Medium Temp</v>
          </cell>
          <cell r="U89" t="str">
            <v>086 = NON INVERTER OYL</v>
          </cell>
          <cell r="Z89" t="str">
            <v>GQ = Equatorial Gui.</v>
          </cell>
        </row>
        <row r="90">
          <cell r="T90" t="str">
            <v>089 = Low Temp</v>
          </cell>
          <cell r="U90" t="str">
            <v>087 = NON INVERTER R22</v>
          </cell>
          <cell r="Z90" t="str">
            <v>GR = Greece</v>
          </cell>
        </row>
        <row r="91">
          <cell r="T91" t="str">
            <v>090 = Hydrobox for floorheating</v>
          </cell>
          <cell r="U91" t="str">
            <v>088 = NON INVERTER R407C</v>
          </cell>
          <cell r="Z91" t="str">
            <v>GS = S. Sandwich Ins</v>
          </cell>
        </row>
        <row r="92">
          <cell r="T92" t="str">
            <v>091 = McQuay Wall Non</v>
          </cell>
          <cell r="U92" t="str">
            <v>089 = Non Inverter R410A</v>
          </cell>
          <cell r="Z92" t="str">
            <v>GT = Guatemala</v>
          </cell>
        </row>
        <row r="93">
          <cell r="T93" t="str">
            <v>092 = Air-cooled chiller</v>
          </cell>
          <cell r="U93" t="str">
            <v>090 = NW-M</v>
          </cell>
          <cell r="Z93" t="str">
            <v>GU = Guam</v>
          </cell>
        </row>
        <row r="94">
          <cell r="T94" t="str">
            <v>093 = McQuay Wall Inv</v>
          </cell>
          <cell r="U94" t="str">
            <v>091 = NW-M High Amb 50 Hz</v>
          </cell>
          <cell r="Z94" t="str">
            <v>GW = Guinea-Bissau</v>
          </cell>
        </row>
        <row r="95">
          <cell r="T95" t="str">
            <v>094 = McQuay GMS Non</v>
          </cell>
          <cell r="U95" t="str">
            <v>092 = NW-M Non</v>
          </cell>
          <cell r="Z95" t="str">
            <v>GY = Guyana</v>
          </cell>
        </row>
        <row r="96">
          <cell r="T96" t="str">
            <v>095 = McQuay GBS Non</v>
          </cell>
          <cell r="U96" t="str">
            <v>093 = NW-M Non R22</v>
          </cell>
          <cell r="Z96" t="str">
            <v>HK = Hong Kong</v>
          </cell>
        </row>
        <row r="97">
          <cell r="T97" t="str">
            <v>096 = McQuay GMS Inv</v>
          </cell>
          <cell r="U97" t="str">
            <v>094 = NW-S</v>
          </cell>
          <cell r="Z97" t="str">
            <v>HM = Heard/McDon.Isl</v>
          </cell>
        </row>
        <row r="98">
          <cell r="T98" t="str">
            <v>097 = McQuay GBS Inv</v>
          </cell>
          <cell r="U98" t="str">
            <v>095 = NW-S II</v>
          </cell>
          <cell r="Z98" t="str">
            <v>HN = Honduras</v>
          </cell>
        </row>
        <row r="99">
          <cell r="T99" t="str">
            <v>098 = McQuay Flexi Non</v>
          </cell>
          <cell r="U99" t="str">
            <v>096 = Other GBM R22</v>
          </cell>
          <cell r="Z99" t="str">
            <v>HR = Croatia</v>
          </cell>
        </row>
        <row r="100">
          <cell r="T100" t="str">
            <v>099 = McQuay Flexi Inv</v>
          </cell>
          <cell r="U100" t="str">
            <v>097 = Other GBM R407C</v>
          </cell>
          <cell r="Z100" t="str">
            <v>HT = Haiti</v>
          </cell>
        </row>
        <row r="101">
          <cell r="T101" t="str">
            <v>100 = McQuay GBM Non</v>
          </cell>
          <cell r="U101" t="str">
            <v>098 = Other GBS Inv R22</v>
          </cell>
          <cell r="Z101" t="str">
            <v>HU = Hungary</v>
          </cell>
        </row>
        <row r="102">
          <cell r="T102" t="str">
            <v>101 = McQuay GBM Inv</v>
          </cell>
          <cell r="U102" t="str">
            <v>099 = Other GBS Non R22</v>
          </cell>
          <cell r="Z102" t="str">
            <v>ID = Indonesia</v>
          </cell>
        </row>
        <row r="103">
          <cell r="T103" t="str">
            <v>102 = McQuay GMM Non</v>
          </cell>
          <cell r="U103" t="str">
            <v>100 = Other GMS Inv</v>
          </cell>
          <cell r="Z103" t="str">
            <v>IE = Ireland</v>
          </cell>
        </row>
        <row r="104">
          <cell r="T104" t="str">
            <v>103 = McQuay GMM Inv</v>
          </cell>
          <cell r="U104" t="str">
            <v>101 = Other GMS Inv R22</v>
          </cell>
          <cell r="Z104" t="str">
            <v>IL = Israel</v>
          </cell>
        </row>
        <row r="105">
          <cell r="T105" t="str">
            <v>104 = Flexi</v>
          </cell>
          <cell r="U105" t="str">
            <v>102 = Other GMS Non R22</v>
          </cell>
          <cell r="Z105" t="str">
            <v>IN = India</v>
          </cell>
        </row>
        <row r="106">
          <cell r="T106" t="str">
            <v>105 = 3X3 Cassette</v>
          </cell>
          <cell r="U106" t="str">
            <v>103 = Other Large Wall Non R22</v>
          </cell>
          <cell r="Z106" t="str">
            <v>IO = Brit.Ind.Oc.Ter</v>
          </cell>
        </row>
        <row r="107">
          <cell r="T107" t="str">
            <v>106 = Non Inverter R410A</v>
          </cell>
          <cell r="U107" t="str">
            <v>104 = Other Large Wall R22</v>
          </cell>
          <cell r="Z107" t="str">
            <v>IQ = Iraq</v>
          </cell>
        </row>
        <row r="108">
          <cell r="T108" t="str">
            <v>107 = Water-cooled chiller</v>
          </cell>
          <cell r="U108" t="str">
            <v>105 = Other Large Wall R410A</v>
          </cell>
          <cell r="Z108" t="str">
            <v>IR = Iran</v>
          </cell>
        </row>
        <row r="109">
          <cell r="T109" t="str">
            <v>108 = Remote Condenser Chiller</v>
          </cell>
          <cell r="U109" t="str">
            <v>106 = Other Small Wall Non R22</v>
          </cell>
          <cell r="Z109" t="str">
            <v>IS = Iceland</v>
          </cell>
        </row>
        <row r="110">
          <cell r="T110" t="str">
            <v>109 = Remote Evaporator Chiller</v>
          </cell>
          <cell r="U110" t="str">
            <v>107 = Other Small Wall R22</v>
          </cell>
          <cell r="Z110" t="str">
            <v>IT = Italy</v>
          </cell>
        </row>
        <row r="111">
          <cell r="T111" t="str">
            <v>110 = Inverter R410A</v>
          </cell>
          <cell r="U111" t="str">
            <v>108 = Other Small Wall R410A</v>
          </cell>
          <cell r="Z111" t="str">
            <v>JE = Jersey</v>
          </cell>
        </row>
        <row r="112">
          <cell r="T112" t="str">
            <v>111 = CMS</v>
          </cell>
          <cell r="U112" t="str">
            <v>109 = Panasonic GBM 3-port</v>
          </cell>
          <cell r="Z112" t="str">
            <v>JM = Jamaica</v>
          </cell>
        </row>
        <row r="113">
          <cell r="T113" t="str">
            <v>112 = AP Ururu</v>
          </cell>
          <cell r="U113" t="str">
            <v>110 = PANEL</v>
          </cell>
          <cell r="Z113" t="str">
            <v>JO = Jordan</v>
          </cell>
        </row>
        <row r="114">
          <cell r="T114" t="str">
            <v>113 = Ururu Pair</v>
          </cell>
          <cell r="U114" t="str">
            <v>111 = PFS</v>
          </cell>
          <cell r="Z114" t="str">
            <v>JP = Japan</v>
          </cell>
        </row>
        <row r="115">
          <cell r="T115" t="str">
            <v>114 = Ururu Wall</v>
          </cell>
          <cell r="U115" t="str">
            <v>112 = RF CAS HIGH COP</v>
          </cell>
          <cell r="Z115" t="str">
            <v>KE = Kenya</v>
          </cell>
        </row>
        <row r="116">
          <cell r="T116" t="str">
            <v>115 = Ururu Floor</v>
          </cell>
          <cell r="U116" t="str">
            <v>113 = RF CAS THIN BODY</v>
          </cell>
          <cell r="Z116" t="str">
            <v>KG = Kyrgyzstan</v>
          </cell>
        </row>
        <row r="117">
          <cell r="T117" t="str">
            <v>116 = Radiation Floor</v>
          </cell>
          <cell r="U117" t="str">
            <v>114 = ROOFTOPS</v>
          </cell>
          <cell r="Z117" t="str">
            <v>KH = Cambodia</v>
          </cell>
        </row>
        <row r="118">
          <cell r="T118" t="str">
            <v>117 = Optimized H</v>
          </cell>
          <cell r="U118" t="str">
            <v>115 = ROOFTOPS OYL</v>
          </cell>
          <cell r="Z118" t="str">
            <v>KI = Kiribati</v>
          </cell>
        </row>
        <row r="119">
          <cell r="T119" t="str">
            <v>118 = Optimized H Wall</v>
          </cell>
          <cell r="U119" t="str">
            <v>116 = Russia TC Non R22</v>
          </cell>
          <cell r="Z119" t="str">
            <v>KM = Comoros</v>
          </cell>
        </row>
        <row r="120">
          <cell r="T120" t="str">
            <v>119 = Replacement VRV</v>
          </cell>
          <cell r="U120" t="str">
            <v>117 = SC30 2</v>
          </cell>
          <cell r="Z120" t="str">
            <v>KN = St Kitts&amp;Nevis</v>
          </cell>
        </row>
        <row r="121">
          <cell r="T121" t="str">
            <v>120 = SC30inv</v>
          </cell>
          <cell r="U121" t="str">
            <v>118 = Siesta A-low</v>
          </cell>
          <cell r="Z121" t="str">
            <v>KP = North Korea</v>
          </cell>
        </row>
        <row r="122">
          <cell r="T122" t="str">
            <v>121 = OI</v>
          </cell>
          <cell r="U122" t="str">
            <v>119 = Siesta A-mid</v>
          </cell>
          <cell r="Z122" t="str">
            <v>KR = South Korea</v>
          </cell>
        </row>
        <row r="123">
          <cell r="T123" t="str">
            <v>122 = Ururu GMM</v>
          </cell>
          <cell r="U123" t="str">
            <v>120 = Siesta Comfort Non R22</v>
          </cell>
          <cell r="Z123" t="str">
            <v>KW = Kuwait</v>
          </cell>
        </row>
        <row r="124">
          <cell r="T124" t="str">
            <v>123 = CO2-based VRV</v>
          </cell>
          <cell r="U124" t="str">
            <v>121 = Siesta Comfort Non R410A</v>
          </cell>
          <cell r="Z124" t="str">
            <v>KY = Cayman Islands</v>
          </cell>
        </row>
        <row r="125">
          <cell r="T125" t="str">
            <v>124 = 1-phase</v>
          </cell>
          <cell r="U125" t="str">
            <v>122 = Siesta Flat</v>
          </cell>
          <cell r="Z125" t="str">
            <v>KZ = Kazakhstan</v>
          </cell>
        </row>
        <row r="126">
          <cell r="T126" t="str">
            <v>125 = 3-phase</v>
          </cell>
          <cell r="U126" t="str">
            <v>123 = Siesta GBM 2-port</v>
          </cell>
          <cell r="Z126" t="str">
            <v>LA = Laos</v>
          </cell>
        </row>
        <row r="127">
          <cell r="T127" t="str">
            <v>126 = GBS</v>
          </cell>
          <cell r="U127" t="str">
            <v>124 = Siesta GBM 3-port</v>
          </cell>
          <cell r="Z127" t="str">
            <v>LB = Lebanon</v>
          </cell>
        </row>
        <row r="128">
          <cell r="T128" t="str">
            <v>127 = GQI</v>
          </cell>
          <cell r="U128" t="str">
            <v>125 = Siesta GBM 4-port</v>
          </cell>
          <cell r="Z128" t="str">
            <v>LC = St. Lucia</v>
          </cell>
        </row>
        <row r="129">
          <cell r="T129" t="str">
            <v>128 = Stainless Steel</v>
          </cell>
          <cell r="U129" t="str">
            <v>126 = Siesta GBS Inv</v>
          </cell>
          <cell r="Z129" t="str">
            <v>LI = Liechtenstein</v>
          </cell>
        </row>
        <row r="130">
          <cell r="T130" t="str">
            <v>129 = Enamel</v>
          </cell>
          <cell r="U130" t="str">
            <v>127 = Siesta GES2</v>
          </cell>
          <cell r="Z130" t="str">
            <v>LK = Sri Lanka</v>
          </cell>
        </row>
        <row r="131">
          <cell r="T131" t="str">
            <v>130 = VRVIII W/C</v>
          </cell>
          <cell r="U131" t="str">
            <v>128 = Siesta GMM</v>
          </cell>
          <cell r="Z131" t="str">
            <v>LR = Liberia</v>
          </cell>
        </row>
        <row r="132">
          <cell r="T132" t="str">
            <v>131 = PAIR</v>
          </cell>
          <cell r="U132" t="str">
            <v>129 = Siesta Grille</v>
          </cell>
          <cell r="Z132" t="str">
            <v>LS = Lesotho</v>
          </cell>
        </row>
        <row r="133">
          <cell r="T133" t="str">
            <v>132 = ERQ</v>
          </cell>
          <cell r="U133" t="str">
            <v>130 = SIESTA GSI</v>
          </cell>
          <cell r="Z133" t="str">
            <v>LT = Lithuania</v>
          </cell>
        </row>
        <row r="134">
          <cell r="T134" t="str">
            <v>133 = VAM</v>
          </cell>
          <cell r="U134" t="str">
            <v>131 = Siesta Non R22 (Gree)</v>
          </cell>
          <cell r="Z134" t="str">
            <v>LU = Luxembourg</v>
          </cell>
        </row>
        <row r="135">
          <cell r="T135" t="str">
            <v>134 = Comfort</v>
          </cell>
          <cell r="U135" t="str">
            <v>132 = Siesta NW-M</v>
          </cell>
          <cell r="Z135" t="str">
            <v>LV = Latvia</v>
          </cell>
        </row>
        <row r="136">
          <cell r="T136" t="str">
            <v>135 = Standard</v>
          </cell>
          <cell r="U136" t="str">
            <v>133 = Siesta NW-S</v>
          </cell>
          <cell r="Z136" t="str">
            <v>LY = Libya</v>
          </cell>
        </row>
        <row r="137">
          <cell r="T137" t="str">
            <v>136 = McQuay GBM Inv</v>
          </cell>
          <cell r="U137" t="str">
            <v>134 = SIESTA NW-S II</v>
          </cell>
          <cell r="Z137" t="str">
            <v>MA = Morocco</v>
          </cell>
        </row>
        <row r="138">
          <cell r="T138" t="str">
            <v>137 = FRESH AIR DUCT</v>
          </cell>
          <cell r="U138" t="str">
            <v>135 = Siesta UX</v>
          </cell>
          <cell r="Z138" t="str">
            <v>MC = Monaco</v>
          </cell>
        </row>
        <row r="139">
          <cell r="T139" t="str">
            <v>138 = CONCEILED FLOOR</v>
          </cell>
          <cell r="U139" t="str">
            <v>136 = Small Duct</v>
          </cell>
          <cell r="Z139" t="str">
            <v>MD = Moldavia</v>
          </cell>
        </row>
        <row r="140">
          <cell r="T140" t="str">
            <v>139 = VRV Plus C/O</v>
          </cell>
          <cell r="U140" t="str">
            <v>137 = Small Duct R22</v>
          </cell>
          <cell r="Z140" t="str">
            <v>ME = Montenegro</v>
          </cell>
        </row>
        <row r="141">
          <cell r="T141" t="str">
            <v>140 = VRV Plus H/P</v>
          </cell>
          <cell r="U141" t="str">
            <v>138 = Small Duct Unified</v>
          </cell>
          <cell r="Z141" t="str">
            <v>MG = Madagascar</v>
          </cell>
        </row>
        <row r="142">
          <cell r="T142" t="str">
            <v>141 = VRV K H/P</v>
          </cell>
          <cell r="U142" t="str">
            <v>139 = Small Flexi</v>
          </cell>
          <cell r="Z142" t="str">
            <v>MH = Marshall Islnds</v>
          </cell>
        </row>
        <row r="143">
          <cell r="T143" t="str">
            <v>142 = VRV M H/P</v>
          </cell>
          <cell r="U143" t="str">
            <v>140 = Small Flexi R22</v>
          </cell>
          <cell r="Z143" t="str">
            <v>MK = Macedonia</v>
          </cell>
        </row>
        <row r="144">
          <cell r="T144" t="str">
            <v>143 = VRV K C/O</v>
          </cell>
          <cell r="U144" t="str">
            <v>141 = Small Flexi R407C</v>
          </cell>
          <cell r="Z144" t="str">
            <v>ML = Mali</v>
          </cell>
        </row>
        <row r="145">
          <cell r="T145" t="str">
            <v>144 = VKM</v>
          </cell>
          <cell r="U145" t="str">
            <v>142 = Small Flexi Unified</v>
          </cell>
          <cell r="Z145" t="str">
            <v>MM = Myanmar</v>
          </cell>
        </row>
        <row r="146">
          <cell r="T146" t="str">
            <v>145 = Booster unit</v>
          </cell>
          <cell r="U146" t="str">
            <v>143 = Small Floor</v>
          </cell>
          <cell r="Z146" t="str">
            <v>MN = Mongolia</v>
          </cell>
        </row>
        <row r="147">
          <cell r="T147" t="str">
            <v>146 = Inverter box</v>
          </cell>
          <cell r="U147" t="str">
            <v>144 = Small Floor R22</v>
          </cell>
          <cell r="Z147" t="str">
            <v>MO = Macau</v>
          </cell>
        </row>
        <row r="148">
          <cell r="T148" t="str">
            <v>147 = ST controller</v>
          </cell>
          <cell r="U148" t="str">
            <v>145 = Small Wall Non R22 SA</v>
          </cell>
          <cell r="Z148" t="str">
            <v>MP = N.Mariana Islnd</v>
          </cell>
        </row>
        <row r="149">
          <cell r="T149" t="str">
            <v>148 = Showcase interface</v>
          </cell>
          <cell r="U149" t="str">
            <v>146 = Small Wall R22 SA</v>
          </cell>
          <cell r="Z149" t="str">
            <v>MQ = Martinique</v>
          </cell>
        </row>
        <row r="150">
          <cell r="T150" t="str">
            <v>149 = Noise kit</v>
          </cell>
          <cell r="U150" t="str">
            <v>147 = Small Wall R407C</v>
          </cell>
          <cell r="Z150" t="str">
            <v>MR = Mauretania</v>
          </cell>
        </row>
        <row r="151">
          <cell r="T151" t="str">
            <v>150 = Outdoor unit</v>
          </cell>
          <cell r="U151" t="str">
            <v>148 = Small Wall US Standard</v>
          </cell>
          <cell r="Z151" t="str">
            <v>MS = Montserrat</v>
          </cell>
        </row>
        <row r="152">
          <cell r="T152" t="str">
            <v>151 = Sanicube</v>
          </cell>
          <cell r="U152" t="str">
            <v>149 = SUSPENDED</v>
          </cell>
          <cell r="Z152" t="str">
            <v>MT = Malta</v>
          </cell>
        </row>
        <row r="153">
          <cell r="T153" t="str">
            <v>152 = Panels</v>
          </cell>
          <cell r="U153" t="str">
            <v>150 = Ururu Sarara</v>
          </cell>
          <cell r="Z153" t="str">
            <v>MU = Mauritius</v>
          </cell>
        </row>
        <row r="154">
          <cell r="T154" t="str">
            <v>153 = Control Unit</v>
          </cell>
          <cell r="U154" t="str">
            <v>151 = Ururu Sarara (non CE)</v>
          </cell>
          <cell r="Z154" t="str">
            <v>MV = Maldives</v>
          </cell>
        </row>
        <row r="155">
          <cell r="T155" t="str">
            <v>154 = Installation materials</v>
          </cell>
          <cell r="U155" t="str">
            <v>152 = UX</v>
          </cell>
          <cell r="Z155" t="str">
            <v>MW = Malawi</v>
          </cell>
        </row>
        <row r="156">
          <cell r="T156" t="str">
            <v>155 = Monopex</v>
          </cell>
          <cell r="U156" t="str">
            <v>153 = VRV Plus</v>
          </cell>
          <cell r="Z156" t="str">
            <v>MX = Mexico</v>
          </cell>
        </row>
        <row r="157">
          <cell r="T157" t="str">
            <v>156 = System Plates</v>
          </cell>
          <cell r="U157" t="str">
            <v>154 = W/C</v>
          </cell>
          <cell r="Z157" t="str">
            <v>MY = Malaysia</v>
          </cell>
        </row>
        <row r="158">
          <cell r="T158" t="str">
            <v>157 = modified</v>
          </cell>
          <cell r="U158" t="str">
            <v>155 = WALL</v>
          </cell>
          <cell r="Z158" t="str">
            <v>MZ = Mozambique</v>
          </cell>
        </row>
        <row r="159">
          <cell r="T159" t="str">
            <v>158 = Stepless</v>
          </cell>
          <cell r="U159" t="str">
            <v>156 = WHS</v>
          </cell>
          <cell r="Z159" t="str">
            <v>NA = Namibia</v>
          </cell>
        </row>
        <row r="160">
          <cell r="T160" t="str">
            <v>159 = Stepped</v>
          </cell>
          <cell r="U160" t="str">
            <v>157 = 4 WAY BLOW HIGH COP CASSETTE</v>
          </cell>
          <cell r="Z160" t="str">
            <v>NC = New Caledonia</v>
          </cell>
        </row>
        <row r="161">
          <cell r="T161" t="str">
            <v>160 = Inverter</v>
          </cell>
          <cell r="U161" t="str">
            <v>158 =  ERX</v>
          </cell>
          <cell r="Z161" t="str">
            <v>NE = Niger</v>
          </cell>
        </row>
        <row r="162">
          <cell r="T162" t="str">
            <v>161 = Inverter R407C</v>
          </cell>
          <cell r="U162" t="str">
            <v>159 = Duct high COP</v>
          </cell>
          <cell r="Z162" t="str">
            <v>NF = Norfolk Island</v>
          </cell>
        </row>
        <row r="163">
          <cell r="U163" t="str">
            <v>160 = FXA</v>
          </cell>
          <cell r="Z163" t="str">
            <v>NG = Nigeria</v>
          </cell>
        </row>
        <row r="164">
          <cell r="U164" t="str">
            <v>161 = FXAQ</v>
          </cell>
          <cell r="Z164" t="str">
            <v>NI = Nicaragua</v>
          </cell>
        </row>
        <row r="165">
          <cell r="U165" t="str">
            <v>162 = FXC</v>
          </cell>
          <cell r="Z165" t="str">
            <v>NL = Netherlands</v>
          </cell>
        </row>
        <row r="166">
          <cell r="U166" t="str">
            <v>163 = FXCP</v>
          </cell>
          <cell r="Z166" t="str">
            <v>NO = Norway</v>
          </cell>
        </row>
        <row r="167">
          <cell r="U167" t="str">
            <v>164 = FXCQ</v>
          </cell>
          <cell r="Z167" t="str">
            <v>NP = Nepal</v>
          </cell>
        </row>
        <row r="168">
          <cell r="U168" t="str">
            <v>165 = FXD</v>
          </cell>
          <cell r="Z168" t="str">
            <v>NR = Nauru</v>
          </cell>
        </row>
        <row r="169">
          <cell r="U169" t="str">
            <v>166 = FXDQ</v>
          </cell>
          <cell r="Z169" t="str">
            <v>NU = Niue Islands</v>
          </cell>
        </row>
        <row r="170">
          <cell r="U170" t="str">
            <v>167 = FXF</v>
          </cell>
          <cell r="Z170" t="str">
            <v>NZ = New Zealand</v>
          </cell>
        </row>
        <row r="171">
          <cell r="U171" t="str">
            <v>168 = FXFQ</v>
          </cell>
          <cell r="Z171" t="str">
            <v>OM = Oman</v>
          </cell>
        </row>
        <row r="172">
          <cell r="U172" t="str">
            <v>169 = FXH</v>
          </cell>
          <cell r="Z172" t="str">
            <v>PA = Panama</v>
          </cell>
        </row>
        <row r="173">
          <cell r="U173" t="str">
            <v>170 = FXHQ</v>
          </cell>
          <cell r="Z173" t="str">
            <v>PE = Peru</v>
          </cell>
        </row>
        <row r="174">
          <cell r="U174" t="str">
            <v>171 = FXK</v>
          </cell>
          <cell r="Z174" t="str">
            <v>PF = Frenc.Polynesia</v>
          </cell>
        </row>
        <row r="175">
          <cell r="U175" t="str">
            <v>172 = FXKQ</v>
          </cell>
          <cell r="Z175" t="str">
            <v>PG = Papua Nw Guinea</v>
          </cell>
        </row>
        <row r="176">
          <cell r="U176" t="str">
            <v>173 = FXL</v>
          </cell>
          <cell r="Z176" t="str">
            <v>PH = Philippines</v>
          </cell>
        </row>
        <row r="177">
          <cell r="U177" t="str">
            <v>174 = FXLQ</v>
          </cell>
          <cell r="Z177" t="str">
            <v>PK = Pakistan</v>
          </cell>
        </row>
        <row r="178">
          <cell r="U178" t="str">
            <v>175 = FXM</v>
          </cell>
          <cell r="Z178" t="str">
            <v>PL = Poland</v>
          </cell>
        </row>
        <row r="179">
          <cell r="U179" t="str">
            <v>176 = FXMQ</v>
          </cell>
          <cell r="Z179" t="str">
            <v>PM = St.Pier,Miquel.</v>
          </cell>
        </row>
        <row r="180">
          <cell r="U180" t="str">
            <v>177 = FXN</v>
          </cell>
          <cell r="Z180" t="str">
            <v>PN = Pitcairn Islnds</v>
          </cell>
        </row>
        <row r="181">
          <cell r="U181" t="str">
            <v>178 = FXNQ</v>
          </cell>
          <cell r="Z181" t="str">
            <v>PR = Puerto Rico</v>
          </cell>
        </row>
        <row r="182">
          <cell r="U182" t="str">
            <v>179 = FXS</v>
          </cell>
          <cell r="Z182" t="str">
            <v>PT = Portugal</v>
          </cell>
        </row>
        <row r="183">
          <cell r="U183" t="str">
            <v>180 = FXSQ</v>
          </cell>
          <cell r="Z183" t="str">
            <v>PW = Palau</v>
          </cell>
        </row>
        <row r="184">
          <cell r="U184" t="str">
            <v>181 = FXUQ</v>
          </cell>
          <cell r="Z184" t="str">
            <v>PY = Paraguay</v>
          </cell>
        </row>
        <row r="185">
          <cell r="U185" t="str">
            <v>182 = FXYAP</v>
          </cell>
          <cell r="Z185" t="str">
            <v>QA = Qatar</v>
          </cell>
        </row>
        <row r="186">
          <cell r="U186" t="str">
            <v>183 = FXYB</v>
          </cell>
          <cell r="Z186" t="str">
            <v>RE = Reunion</v>
          </cell>
        </row>
        <row r="187">
          <cell r="U187" t="str">
            <v>184 = FXYBP</v>
          </cell>
          <cell r="Z187" t="str">
            <v>RO = Romania</v>
          </cell>
        </row>
        <row r="188">
          <cell r="U188" t="str">
            <v>185 = FXYCP</v>
          </cell>
          <cell r="Z188" t="str">
            <v>RS = Serbia</v>
          </cell>
        </row>
        <row r="189">
          <cell r="U189" t="str">
            <v>186 = FXYD</v>
          </cell>
          <cell r="Z189" t="str">
            <v>RU = Russian Fed.</v>
          </cell>
        </row>
        <row r="190">
          <cell r="U190" t="str">
            <v>187 = FXYFP</v>
          </cell>
          <cell r="Z190" t="str">
            <v>RW = Ruanda</v>
          </cell>
        </row>
        <row r="191">
          <cell r="U191" t="str">
            <v>188 = FXYHP</v>
          </cell>
          <cell r="Z191" t="str">
            <v>SA = Saudi Arabia</v>
          </cell>
        </row>
        <row r="192">
          <cell r="U192" t="str">
            <v>189 = FXYLMP</v>
          </cell>
          <cell r="Z192" t="str">
            <v>SB = Solomon Islands</v>
          </cell>
        </row>
        <row r="193">
          <cell r="U193" t="str">
            <v>190 = FXYLP</v>
          </cell>
          <cell r="Z193" t="str">
            <v>SC = Seychelles</v>
          </cell>
        </row>
        <row r="194">
          <cell r="U194" t="str">
            <v>191 = FXYS</v>
          </cell>
          <cell r="Z194" t="str">
            <v>SD = Sudan</v>
          </cell>
        </row>
        <row r="195">
          <cell r="U195" t="str">
            <v>192 = FXYSP</v>
          </cell>
          <cell r="Z195" t="str">
            <v>SE = Sweden</v>
          </cell>
        </row>
        <row r="196">
          <cell r="U196" t="str">
            <v>193 = FXZQ</v>
          </cell>
          <cell r="Z196" t="str">
            <v>SG = Singapore</v>
          </cell>
        </row>
        <row r="197">
          <cell r="U197" t="str">
            <v>194 = Serenair Non R22 (Gree)</v>
          </cell>
          <cell r="Z197" t="str">
            <v>SH = St. Helena</v>
          </cell>
        </row>
        <row r="198">
          <cell r="U198" t="str">
            <v>195 = GBS Non R22 60Hz SASO</v>
          </cell>
          <cell r="Z198" t="str">
            <v>SI = Slovenia</v>
          </cell>
        </row>
        <row r="199">
          <cell r="U199" t="str">
            <v>196 = Non R22 60Hz SASO</v>
          </cell>
          <cell r="Z199" t="str">
            <v>SJ = Svalbard</v>
          </cell>
        </row>
        <row r="200">
          <cell r="U200" t="str">
            <v>197 = Compact Line</v>
          </cell>
          <cell r="Z200" t="str">
            <v>SK = Slovakia</v>
          </cell>
        </row>
        <row r="201">
          <cell r="U201" t="str">
            <v>198 = Hydrocube</v>
          </cell>
          <cell r="Z201" t="str">
            <v>SL = Sierra Leone</v>
          </cell>
        </row>
        <row r="202">
          <cell r="U202" t="str">
            <v>199 = McQuay</v>
          </cell>
          <cell r="Z202" t="str">
            <v>SM = San Marino</v>
          </cell>
        </row>
        <row r="203">
          <cell r="U203" t="str">
            <v>200 = Mini-Chiller</v>
          </cell>
          <cell r="Z203" t="str">
            <v>SN = Senegal</v>
          </cell>
        </row>
        <row r="204">
          <cell r="U204" t="str">
            <v>201 = Marine</v>
          </cell>
          <cell r="Z204" t="str">
            <v>SO = Somalia</v>
          </cell>
        </row>
        <row r="205">
          <cell r="U205" t="str">
            <v>202 = Small Wall Non R407C</v>
          </cell>
          <cell r="Z205" t="str">
            <v>SR = Suriname</v>
          </cell>
        </row>
        <row r="206">
          <cell r="U206" t="str">
            <v>203 = NW-M R22</v>
          </cell>
          <cell r="Z206" t="str">
            <v>ST = S.Tome,Principe</v>
          </cell>
        </row>
        <row r="207">
          <cell r="U207" t="str">
            <v>204 = McQuay GBS Non</v>
          </cell>
          <cell r="Z207" t="str">
            <v>STL = stateless</v>
          </cell>
        </row>
        <row r="208">
          <cell r="U208" t="str">
            <v>205 = WDC</v>
          </cell>
          <cell r="Z208" t="str">
            <v>SV = El Salvador</v>
          </cell>
        </row>
        <row r="209">
          <cell r="U209" t="str">
            <v>206 = WSC</v>
          </cell>
          <cell r="Z209" t="str">
            <v>SY = Syria</v>
          </cell>
        </row>
        <row r="210">
          <cell r="U210" t="str">
            <v>207 = 150</v>
          </cell>
          <cell r="Z210" t="str">
            <v>SZ = Swaziland</v>
          </cell>
        </row>
        <row r="211">
          <cell r="U211" t="str">
            <v>208 = 175</v>
          </cell>
          <cell r="Z211" t="str">
            <v>TC = Turksh Caicosin</v>
          </cell>
        </row>
        <row r="212">
          <cell r="U212" t="str">
            <v>209 = 225</v>
          </cell>
          <cell r="Z212" t="str">
            <v>TD = Chad</v>
          </cell>
        </row>
        <row r="213">
          <cell r="U213" t="str">
            <v>210 = 300</v>
          </cell>
          <cell r="Z213" t="str">
            <v>TF = French S.Territ</v>
          </cell>
        </row>
        <row r="214">
          <cell r="U214" t="str">
            <v>211 = 350</v>
          </cell>
          <cell r="Z214" t="str">
            <v>TG = Togo</v>
          </cell>
        </row>
        <row r="215">
          <cell r="U215" t="str">
            <v>212 = 400</v>
          </cell>
          <cell r="Z215" t="str">
            <v>TH = Thailand</v>
          </cell>
        </row>
        <row r="216">
          <cell r="U216" t="str">
            <v>213 = 500</v>
          </cell>
          <cell r="Z216" t="str">
            <v>TJ = Tajikstan</v>
          </cell>
        </row>
        <row r="217">
          <cell r="U217" t="str">
            <v>214 = 600</v>
          </cell>
          <cell r="Z217" t="str">
            <v>TK = Tokelau Islands</v>
          </cell>
        </row>
        <row r="218">
          <cell r="U218" t="str">
            <v>215 = 675</v>
          </cell>
          <cell r="Z218" t="str">
            <v>TM = Turkmenistan</v>
          </cell>
        </row>
        <row r="219">
          <cell r="U219" t="str">
            <v>216 = WHS XE</v>
          </cell>
          <cell r="Z219" t="str">
            <v>TN = Tunisia</v>
          </cell>
        </row>
        <row r="220">
          <cell r="U220" t="str">
            <v>217 = 725</v>
          </cell>
          <cell r="Z220" t="str">
            <v>TO = Tonga</v>
          </cell>
        </row>
        <row r="221">
          <cell r="U221" t="str">
            <v>218 = 825</v>
          </cell>
          <cell r="Z221" t="str">
            <v>TP = East Timor</v>
          </cell>
        </row>
        <row r="222">
          <cell r="U222" t="str">
            <v>219 = 1000</v>
          </cell>
          <cell r="Z222" t="str">
            <v>TR = Turkey</v>
          </cell>
        </row>
        <row r="223">
          <cell r="U223" t="str">
            <v>220 = McQuay Wall Non R410A STD</v>
          </cell>
          <cell r="Z223" t="str">
            <v>TT = Trinidad,Tobago</v>
          </cell>
        </row>
        <row r="224">
          <cell r="U224" t="str">
            <v>221 = McQuay Wall Non R410A NTP</v>
          </cell>
          <cell r="Z224" t="str">
            <v>TV = Tuvalu</v>
          </cell>
        </row>
        <row r="225">
          <cell r="U225" t="str">
            <v>222 = EWYD</v>
          </cell>
          <cell r="Z225" t="str">
            <v>TW = Taiwan</v>
          </cell>
        </row>
        <row r="226">
          <cell r="U226" t="str">
            <v>223 = Optimized H</v>
          </cell>
          <cell r="Z226" t="str">
            <v>TZ = Tanzania</v>
          </cell>
        </row>
        <row r="227">
          <cell r="U227" t="str">
            <v>224 = McQuay Wall Inv R410A STD</v>
          </cell>
          <cell r="Z227" t="str">
            <v>UA = Ukraine</v>
          </cell>
        </row>
        <row r="228">
          <cell r="U228" t="str">
            <v>225 = McQuay GMS Non R410A Gold</v>
          </cell>
          <cell r="Z228" t="str">
            <v>UG = Uganda</v>
          </cell>
        </row>
        <row r="229">
          <cell r="U229" t="str">
            <v>226 = McQuay GBS Non R410A Gold</v>
          </cell>
          <cell r="Z229" t="str">
            <v>UM = Minor Outl.Ins.</v>
          </cell>
        </row>
        <row r="230">
          <cell r="U230" t="str">
            <v>227 = McQuay GMS Inv R410A STD</v>
          </cell>
          <cell r="Z230" t="str">
            <v>US = USA</v>
          </cell>
        </row>
        <row r="231">
          <cell r="U231" t="str">
            <v>228 = McQuay Wall Inv R410A NTP</v>
          </cell>
          <cell r="Z231" t="str">
            <v>UY = Uruguay</v>
          </cell>
        </row>
        <row r="232">
          <cell r="U232" t="str">
            <v>229 = McQuay GMS Inv R410A Gold</v>
          </cell>
          <cell r="Z232" t="str">
            <v>UZ = Uzbekistan</v>
          </cell>
        </row>
        <row r="233">
          <cell r="U233" t="str">
            <v>230 = McQuay GBS Inv R410A Gold</v>
          </cell>
          <cell r="Z233" t="str">
            <v>VA = Vatican City</v>
          </cell>
        </row>
        <row r="234">
          <cell r="U234" t="str">
            <v>231 = McQuay GMS Inv R410A Scroll</v>
          </cell>
          <cell r="Z234" t="str">
            <v>VC = St. Vincent</v>
          </cell>
        </row>
        <row r="235">
          <cell r="U235" t="str">
            <v>232 = McQuay GBS Inv R410A Scroll</v>
          </cell>
          <cell r="Z235" t="str">
            <v>VE = Venezuela</v>
          </cell>
        </row>
        <row r="236">
          <cell r="U236" t="str">
            <v>233 = McQuay Flexi Non R410A STD</v>
          </cell>
          <cell r="Z236" t="str">
            <v>VG = Brit.Virgin Is.</v>
          </cell>
        </row>
        <row r="237">
          <cell r="U237" t="str">
            <v>234 = McQuay Flexi Inv R410A</v>
          </cell>
          <cell r="Z237" t="str">
            <v>VI = Amer.Virgin Is.</v>
          </cell>
        </row>
        <row r="238">
          <cell r="U238" t="str">
            <v>235 = McQuay Wall Non R4110A O2</v>
          </cell>
          <cell r="Z238" t="str">
            <v>VN = Vietnam</v>
          </cell>
        </row>
        <row r="239">
          <cell r="U239" t="str">
            <v>236 = McQuay Wall Non R4110A NTP</v>
          </cell>
          <cell r="Z239" t="str">
            <v>VU = Vanuatu</v>
          </cell>
        </row>
        <row r="240">
          <cell r="U240" t="str">
            <v>237 = McQuay GBM Non R22 Gold</v>
          </cell>
          <cell r="Z240" t="str">
            <v>WF = Wallis,Futuna</v>
          </cell>
        </row>
        <row r="241">
          <cell r="U241" t="str">
            <v>238 = McQuay GBM Inv R22</v>
          </cell>
          <cell r="Z241" t="str">
            <v>WS = Western Samoa</v>
          </cell>
        </row>
        <row r="242">
          <cell r="U242" t="str">
            <v>239 = McQuay GMS Non R22 STD</v>
          </cell>
          <cell r="Z242" t="str">
            <v>XI = Canaries</v>
          </cell>
        </row>
        <row r="243">
          <cell r="U243" t="str">
            <v>240 = McQuay GBS Non R22 STD</v>
          </cell>
          <cell r="Z243" t="str">
            <v>XK = Kosovo</v>
          </cell>
        </row>
        <row r="244">
          <cell r="U244" t="str">
            <v>241 = McQuay GMS Non R22 Contactor</v>
          </cell>
          <cell r="Z244" t="str">
            <v>XM = Montenegro</v>
          </cell>
        </row>
        <row r="245">
          <cell r="U245" t="str">
            <v>242 = McQuay GMS Non R22 Gold</v>
          </cell>
          <cell r="Z245" t="str">
            <v>XS = Serbia</v>
          </cell>
        </row>
        <row r="246">
          <cell r="U246" t="str">
            <v>243 = McQuay GBS Non R22 Gold</v>
          </cell>
          <cell r="Z246" t="str">
            <v>YE = Yemen</v>
          </cell>
        </row>
        <row r="247">
          <cell r="U247" t="str">
            <v>244 = McQuay GMS Non R22 O2</v>
          </cell>
          <cell r="Z247" t="str">
            <v>YT = Mayotte</v>
          </cell>
        </row>
        <row r="248">
          <cell r="U248" t="str">
            <v>245 = McQuay GMM Non R22 STD</v>
          </cell>
          <cell r="Z248" t="str">
            <v>YU = Yugoslavia</v>
          </cell>
        </row>
        <row r="249">
          <cell r="U249" t="str">
            <v>246 = McQuay GMM Non R22 Gold</v>
          </cell>
          <cell r="Z249" t="str">
            <v>ZA = South Africa</v>
          </cell>
        </row>
        <row r="250">
          <cell r="U250" t="str">
            <v>247 = McQuay GMS Non R410A STD</v>
          </cell>
          <cell r="Z250" t="str">
            <v>ZM = Zambia</v>
          </cell>
        </row>
        <row r="251">
          <cell r="U251" t="str">
            <v>248 = McQuay GMM Inv R410A</v>
          </cell>
          <cell r="Z251" t="str">
            <v>ZR = Democ.Rep.Congo</v>
          </cell>
        </row>
        <row r="252">
          <cell r="U252" t="str">
            <v>249 = McQuay GMS Non R22 O2 Gold</v>
          </cell>
          <cell r="Z252" t="str">
            <v>ZW = Zimbabwe</v>
          </cell>
        </row>
        <row r="253">
          <cell r="U253" t="str">
            <v>250 = McQuay GBM Non R22 STD</v>
          </cell>
        </row>
        <row r="254">
          <cell r="U254" t="str">
            <v>251 = Flexi McQuay</v>
          </cell>
        </row>
        <row r="255">
          <cell r="U255" t="str">
            <v>252 = 2X2 Cassette McQuay</v>
          </cell>
        </row>
        <row r="256">
          <cell r="U256" t="str">
            <v>253 = Duct McQuay</v>
          </cell>
        </row>
        <row r="257">
          <cell r="U257" t="str">
            <v>254 = 3X3 Cassette McQuay</v>
          </cell>
        </row>
        <row r="258">
          <cell r="U258" t="str">
            <v>255 = Non Inverter R407C McQuay</v>
          </cell>
        </row>
        <row r="259">
          <cell r="U259" t="str">
            <v>256 = Rooftops McQuay</v>
          </cell>
        </row>
        <row r="260">
          <cell r="U260" t="str">
            <v>257 = Non Inverter R410A McQuay</v>
          </cell>
        </row>
        <row r="261">
          <cell r="U261" t="str">
            <v>258 = McQuay GBS Non R410A STD</v>
          </cell>
        </row>
        <row r="262">
          <cell r="U262" t="str">
            <v>259 = McQuay GBM Inv R410A</v>
          </cell>
        </row>
        <row r="263">
          <cell r="U263" t="str">
            <v>260 = Non Inverter R22 McQuay</v>
          </cell>
        </row>
        <row r="264">
          <cell r="U264" t="str">
            <v>261 = E-UWA</v>
          </cell>
        </row>
        <row r="265">
          <cell r="U265" t="str">
            <v>262 = E-UWY</v>
          </cell>
        </row>
        <row r="266">
          <cell r="U266" t="str">
            <v>263 = E-UW</v>
          </cell>
        </row>
        <row r="267">
          <cell r="U267" t="str">
            <v>264 = E-UWAC</v>
          </cell>
        </row>
        <row r="268">
          <cell r="U268" t="str">
            <v>265 = EWAD</v>
          </cell>
        </row>
        <row r="269">
          <cell r="U269" t="str">
            <v>266 = EWAP</v>
          </cell>
        </row>
        <row r="270">
          <cell r="U270" t="str">
            <v>267 = EWWD</v>
          </cell>
        </row>
        <row r="271">
          <cell r="U271" t="str">
            <v>268 = McQuay GBS Inv R410A STD</v>
          </cell>
        </row>
        <row r="272">
          <cell r="U272" t="str">
            <v>269 = McQuay GMS Non R410A O2</v>
          </cell>
        </row>
        <row r="273">
          <cell r="U273" t="str">
            <v>270 = McQuay GMS Non R22</v>
          </cell>
        </row>
        <row r="274">
          <cell r="U274" t="str">
            <v>271 = McQuay GBS Non R22</v>
          </cell>
        </row>
        <row r="275">
          <cell r="U275" t="str">
            <v>272 = McQuay Wall Non R22 STD</v>
          </cell>
        </row>
        <row r="276">
          <cell r="U276" t="str">
            <v>273 = McQuay Wall Non R22 NTP</v>
          </cell>
        </row>
        <row r="277">
          <cell r="U277" t="str">
            <v>274 = McQuay Wall Non R22 O2</v>
          </cell>
        </row>
        <row r="278">
          <cell r="U278" t="str">
            <v>275 = McQuay Wall Non R22</v>
          </cell>
        </row>
        <row r="279">
          <cell r="U279" t="str">
            <v>276 = FLOOR MCQUAY</v>
          </cell>
        </row>
        <row r="280">
          <cell r="U280" t="str">
            <v>277 = McQuay Wall Inv R22 STD</v>
          </cell>
        </row>
        <row r="281">
          <cell r="U281" t="str">
            <v>278 = Flexi</v>
          </cell>
        </row>
        <row r="282">
          <cell r="U282" t="str">
            <v>279 = ECC</v>
          </cell>
        </row>
        <row r="283">
          <cell r="U283" t="str">
            <v>280 = ECG</v>
          </cell>
        </row>
        <row r="284">
          <cell r="U284" t="str">
            <v>281 = ECX</v>
          </cell>
        </row>
        <row r="285">
          <cell r="U285" t="str">
            <v>282 = ERAP</v>
          </cell>
        </row>
        <row r="286">
          <cell r="U286" t="str">
            <v>283 = ERT</v>
          </cell>
        </row>
        <row r="287">
          <cell r="U287" t="str">
            <v>284 = E-UWH</v>
          </cell>
        </row>
        <row r="288">
          <cell r="U288" t="str">
            <v>285 = E-UWL</v>
          </cell>
        </row>
        <row r="289">
          <cell r="U289" t="str">
            <v>286 = EWAQ</v>
          </cell>
        </row>
        <row r="290">
          <cell r="U290" t="str">
            <v>287 = EWLD</v>
          </cell>
        </row>
        <row r="291">
          <cell r="U291" t="str">
            <v>288 = EWLP</v>
          </cell>
        </row>
        <row r="292">
          <cell r="U292" t="str">
            <v>289 = EWTP</v>
          </cell>
        </row>
        <row r="293">
          <cell r="U293" t="str">
            <v>290 = EWWP</v>
          </cell>
        </row>
        <row r="294">
          <cell r="U294" t="str">
            <v>291 = EWWQ</v>
          </cell>
        </row>
        <row r="295">
          <cell r="U295" t="str">
            <v>292 = EWYP</v>
          </cell>
        </row>
        <row r="296">
          <cell r="U296" t="str">
            <v>293 = EWYQ</v>
          </cell>
        </row>
        <row r="297">
          <cell r="U297" t="str">
            <v>294 = LA E-R</v>
          </cell>
        </row>
        <row r="298">
          <cell r="U298" t="str">
            <v>295 = UW</v>
          </cell>
        </row>
        <row r="299">
          <cell r="U299" t="str">
            <v>296 = UWYE</v>
          </cell>
        </row>
        <row r="300">
          <cell r="U300" t="str">
            <v>297 = Inverter R410A</v>
          </cell>
        </row>
        <row r="301">
          <cell r="U301" t="str">
            <v>298 = Optimized H NW-S II</v>
          </cell>
        </row>
        <row r="302">
          <cell r="U302" t="str">
            <v>299 = Ururu GMM</v>
          </cell>
        </row>
        <row r="303">
          <cell r="U303" t="str">
            <v>300 = Ururu NW-S II</v>
          </cell>
        </row>
        <row r="304">
          <cell r="U304" t="str">
            <v>301 = CMSQ</v>
          </cell>
        </row>
        <row r="305">
          <cell r="U305" t="str">
            <v>302 = 4-Blow Cassette</v>
          </cell>
        </row>
        <row r="306">
          <cell r="U306" t="str">
            <v>303 = ALS163-520</v>
          </cell>
        </row>
        <row r="307">
          <cell r="U307" t="str">
            <v>304 = AP Ururu</v>
          </cell>
        </row>
        <row r="308">
          <cell r="U308" t="str">
            <v>305 = MNG052-056</v>
          </cell>
        </row>
        <row r="309">
          <cell r="U309" t="str">
            <v>306 = MNG064-145</v>
          </cell>
        </row>
        <row r="310">
          <cell r="U310" t="str">
            <v>307 = MNG151-179</v>
          </cell>
        </row>
        <row r="311">
          <cell r="U311" t="str">
            <v>308 = MPW228-478</v>
          </cell>
        </row>
        <row r="312">
          <cell r="U312" t="str">
            <v>309 = ECP050</v>
          </cell>
        </row>
        <row r="313">
          <cell r="U313" t="str">
            <v>310 = ECP060-146</v>
          </cell>
        </row>
        <row r="314">
          <cell r="U314" t="str">
            <v>311 = ECP165</v>
          </cell>
        </row>
        <row r="315">
          <cell r="U315" t="str">
            <v>312 = WHS095-132</v>
          </cell>
        </row>
        <row r="316">
          <cell r="U316" t="str">
            <v>313 = WHS146-539</v>
          </cell>
        </row>
        <row r="317">
          <cell r="U317" t="str">
            <v>314 = PFS103-124</v>
          </cell>
        </row>
        <row r="318">
          <cell r="U318" t="str">
            <v>315 = PFS147-296</v>
          </cell>
        </row>
        <row r="319">
          <cell r="U319" t="str">
            <v>316 = HPI067-104</v>
          </cell>
        </row>
        <row r="320">
          <cell r="U320" t="str">
            <v>317 = PRX111-135</v>
          </cell>
        </row>
        <row r="321">
          <cell r="U321" t="str">
            <v>318 = PRX164-596</v>
          </cell>
        </row>
        <row r="322">
          <cell r="U322" t="str">
            <v>319 = EUWA_5KAZW</v>
          </cell>
        </row>
        <row r="323">
          <cell r="U323" t="str">
            <v>320 = EUWAC5-10FZW</v>
          </cell>
        </row>
        <row r="324">
          <cell r="U324" t="str">
            <v>321 = EUWY_5KAZW</v>
          </cell>
        </row>
        <row r="325">
          <cell r="U325" t="str">
            <v>322 = EWAQ005ACV3P</v>
          </cell>
        </row>
        <row r="326">
          <cell r="U326" t="str">
            <v>323 = EWAQ006ACV3P</v>
          </cell>
        </row>
        <row r="327">
          <cell r="U327" t="str">
            <v>324 = EWAQ007ACV3P</v>
          </cell>
        </row>
        <row r="328">
          <cell r="U328" t="str">
            <v>325 = EW_P012-014KAWN</v>
          </cell>
        </row>
        <row r="329">
          <cell r="U329" t="str">
            <v>326 = EWYQ005ACV3P</v>
          </cell>
        </row>
        <row r="330">
          <cell r="U330" t="str">
            <v>327 = EWYQ006ACV3P</v>
          </cell>
        </row>
        <row r="331">
          <cell r="U331" t="str">
            <v>328 = EWYQ007ACV3P</v>
          </cell>
        </row>
        <row r="332">
          <cell r="U332" t="str">
            <v>329 = EWAP110-200MBYNN</v>
          </cell>
        </row>
        <row r="333">
          <cell r="U333" t="str">
            <v>330 = EUWA_8-24KAZW</v>
          </cell>
        </row>
        <row r="334">
          <cell r="U334" t="str">
            <v>331 = EUWY_8-24KAZW</v>
          </cell>
        </row>
        <row r="335">
          <cell r="U335" t="str">
            <v>332 = EWAD120-170MBYNN</v>
          </cell>
        </row>
        <row r="336">
          <cell r="U336" t="str">
            <v>333 = EWAD190-200AJYNN</v>
          </cell>
        </row>
        <row r="337">
          <cell r="U337" t="str">
            <v>334 = EWAP060-180CAYNN</v>
          </cell>
        </row>
        <row r="338">
          <cell r="U338" t="str">
            <v>335 = EWAQ080-200DAYNN</v>
          </cell>
        </row>
        <row r="339">
          <cell r="U339" t="str">
            <v>336 = EW_D120-180MBYNN</v>
          </cell>
        </row>
        <row r="340">
          <cell r="U340" t="str">
            <v>337 = EW_P020-065KAWN</v>
          </cell>
        </row>
        <row r="341">
          <cell r="U341" t="str">
            <v>338 = EWWD170DJYNN</v>
          </cell>
        </row>
        <row r="342">
          <cell r="U342" t="str">
            <v>339 = EWYP060-200CAYNN</v>
          </cell>
        </row>
        <row r="343">
          <cell r="U343" t="str">
            <v>340 = EWYQ060-200DAYNN</v>
          </cell>
        </row>
        <row r="344">
          <cell r="U344" t="str">
            <v>341 = MCSMART</v>
          </cell>
        </row>
        <row r="345">
          <cell r="U345" t="str">
            <v>342 = EWAD210-500AJYNN</v>
          </cell>
        </row>
        <row r="346">
          <cell r="U346" t="str">
            <v>343 = EWAD240-460MBYNN</v>
          </cell>
        </row>
        <row r="347">
          <cell r="U347" t="str">
            <v>344 = EWAD650-C21BJYNN</v>
          </cell>
        </row>
        <row r="348">
          <cell r="U348" t="str">
            <v>345 = EWAP210-260CAYNN</v>
          </cell>
        </row>
        <row r="349">
          <cell r="U349" t="str">
            <v>346 = EWAP280-460MBYNN</v>
          </cell>
        </row>
        <row r="350">
          <cell r="U350" t="str">
            <v>347 = EWAQ240-260DAYNN</v>
          </cell>
        </row>
        <row r="351">
          <cell r="U351" t="str">
            <v>348 = EW_D240-500MBYNN</v>
          </cell>
        </row>
        <row r="352">
          <cell r="U352" t="str">
            <v>349 = EWWD210-500DJYNN</v>
          </cell>
        </row>
        <row r="353">
          <cell r="U353" t="str">
            <v>350 = EWWD340-480CJYNN</v>
          </cell>
        </row>
        <row r="354">
          <cell r="U354" t="str">
            <v>351 = EWWD380-460BJYNN</v>
          </cell>
        </row>
        <row r="355">
          <cell r="U355" t="str">
            <v>352 = EWYD260-380AJYNN</v>
          </cell>
        </row>
        <row r="356">
          <cell r="U356" t="str">
            <v>353 = EWYP220-250CAYNN</v>
          </cell>
        </row>
        <row r="357">
          <cell r="U357" t="str">
            <v>354 = EWYQ230-250DAYNN</v>
          </cell>
        </row>
        <row r="358">
          <cell r="U358" t="str">
            <v>355 = EWAD520-600MBYNN</v>
          </cell>
        </row>
        <row r="359">
          <cell r="U359" t="str">
            <v>356 = EWAD550-650AJYNN</v>
          </cell>
        </row>
        <row r="360">
          <cell r="U360" t="str">
            <v>357 = EWAP540MBYNN</v>
          </cell>
        </row>
        <row r="361">
          <cell r="U361" t="str">
            <v>358 = EWAP800-C18AJYNN</v>
          </cell>
        </row>
        <row r="362">
          <cell r="U362" t="str">
            <v>359 = EW_D520-540MBYNN</v>
          </cell>
        </row>
        <row r="363">
          <cell r="U363" t="str">
            <v>360 = EWWD550-650DJYNN</v>
          </cell>
        </row>
        <row r="364">
          <cell r="U364" t="str">
            <v>361 = EWWD550-C11BJYNN</v>
          </cell>
        </row>
        <row r="365">
          <cell r="U365" t="str">
            <v>362 = EWWD550-C19CJYNN</v>
          </cell>
        </row>
        <row r="366">
          <cell r="U366" t="str">
            <v>363 = EWWQ600-C20AJYNN</v>
          </cell>
        </row>
        <row r="367">
          <cell r="U367" t="str">
            <v>364 = FCU-MCQUAY</v>
          </cell>
        </row>
        <row r="368">
          <cell r="U368" t="str">
            <v>365 = FWB</v>
          </cell>
        </row>
        <row r="369">
          <cell r="U369" t="str">
            <v>366 = FWB-J</v>
          </cell>
        </row>
        <row r="370">
          <cell r="U370" t="str">
            <v>367 = FWC</v>
          </cell>
        </row>
        <row r="371">
          <cell r="U371" t="str">
            <v>368 = FWD</v>
          </cell>
        </row>
        <row r="372">
          <cell r="U372" t="str">
            <v>369 = FWF</v>
          </cell>
        </row>
        <row r="373">
          <cell r="U373" t="str">
            <v>370 = FWL</v>
          </cell>
        </row>
        <row r="374">
          <cell r="U374" t="str">
            <v>371 = FWM</v>
          </cell>
        </row>
        <row r="375">
          <cell r="U375" t="str">
            <v>372 = FWT</v>
          </cell>
        </row>
        <row r="376">
          <cell r="U376" t="str">
            <v>373 = FWV</v>
          </cell>
        </row>
        <row r="377">
          <cell r="U377" t="str">
            <v>374 = EW_D170DJYNN</v>
          </cell>
        </row>
        <row r="378">
          <cell r="U378" t="str">
            <v>375 = EW_D210-500DJYNN</v>
          </cell>
        </row>
        <row r="379">
          <cell r="U379" t="str">
            <v>376 = EW_D550-650DJYNN</v>
          </cell>
        </row>
        <row r="380">
          <cell r="U380" t="str">
            <v>377 = EW_D340-480CJYNN</v>
          </cell>
        </row>
        <row r="381">
          <cell r="U381" t="str">
            <v>378 = EW_D550-C19CJYNN</v>
          </cell>
        </row>
        <row r="382">
          <cell r="U382" t="str">
            <v>379 = WHZ-024-047</v>
          </cell>
        </row>
        <row r="383">
          <cell r="U383" t="str">
            <v>380 = Ururu Large Floor</v>
          </cell>
        </row>
        <row r="384">
          <cell r="U384" t="str">
            <v>381 = Ururu Small Floor</v>
          </cell>
        </row>
        <row r="385">
          <cell r="U385" t="str">
            <v>382 = E Design</v>
          </cell>
        </row>
        <row r="386">
          <cell r="U386" t="str">
            <v>383 = Ururu GMS</v>
          </cell>
        </row>
        <row r="387">
          <cell r="U387" t="str">
            <v>384 = Ururu GBS</v>
          </cell>
        </row>
        <row r="388">
          <cell r="U388" t="str">
            <v>385 = Ururu Floor</v>
          </cell>
        </row>
        <row r="389">
          <cell r="U389" t="str">
            <v>386 = GSI-M</v>
          </cell>
        </row>
        <row r="390">
          <cell r="U390" t="str">
            <v>387 = Radiation Floor</v>
          </cell>
        </row>
        <row r="391">
          <cell r="U391" t="str">
            <v>388 = Replacement VRV</v>
          </cell>
        </row>
        <row r="392">
          <cell r="U392" t="str">
            <v>389 = GQI-L 3ph</v>
          </cell>
        </row>
        <row r="393">
          <cell r="U393" t="str">
            <v>390 = SC30 inv 1ph</v>
          </cell>
        </row>
        <row r="394">
          <cell r="U394" t="str">
            <v>391 = OI 1ph</v>
          </cell>
        </row>
        <row r="395">
          <cell r="U395" t="str">
            <v>392 = OI 3ph</v>
          </cell>
        </row>
        <row r="396">
          <cell r="U396" t="str">
            <v>393 = FDYQ</v>
          </cell>
        </row>
        <row r="397">
          <cell r="U397" t="str">
            <v>394 = GEA-MINI</v>
          </cell>
        </row>
        <row r="398">
          <cell r="U398" t="str">
            <v>395 = GEA-SMALL</v>
          </cell>
        </row>
        <row r="399">
          <cell r="U399" t="str">
            <v>396 = PRXE111-135</v>
          </cell>
        </row>
        <row r="400">
          <cell r="U400" t="str">
            <v>397 = PRXE164-596</v>
          </cell>
        </row>
        <row r="401">
          <cell r="U401" t="str">
            <v>398 = ALSF163-520</v>
          </cell>
        </row>
        <row r="402">
          <cell r="U402" t="str">
            <v>399 = FXSN</v>
          </cell>
        </row>
        <row r="403">
          <cell r="U403" t="str">
            <v>400 = Heating Only</v>
          </cell>
        </row>
        <row r="404">
          <cell r="U404" t="str">
            <v>401 = Reversible</v>
          </cell>
        </row>
        <row r="405">
          <cell r="U405" t="str">
            <v>402 = 1-phase</v>
          </cell>
        </row>
        <row r="406">
          <cell r="U406" t="str">
            <v>403 = 3-phase</v>
          </cell>
        </row>
        <row r="407">
          <cell r="U407" t="str">
            <v>404 = 150I</v>
          </cell>
        </row>
        <row r="408">
          <cell r="U408" t="str">
            <v>405 = 200I</v>
          </cell>
        </row>
        <row r="409">
          <cell r="U409" t="str">
            <v>406 = 300I</v>
          </cell>
        </row>
        <row r="410">
          <cell r="U410" t="str">
            <v>407 = PFSB103-124</v>
          </cell>
        </row>
        <row r="411">
          <cell r="U411" t="str">
            <v>408 = PFSB147-296</v>
          </cell>
        </row>
        <row r="412">
          <cell r="U412" t="str">
            <v>409 = EW_D320-460EJYNN</v>
          </cell>
        </row>
        <row r="413">
          <cell r="U413" t="str">
            <v>410 = EW_D550-C18EJYNN</v>
          </cell>
        </row>
        <row r="414">
          <cell r="U414" t="str">
            <v>411 = 270I</v>
          </cell>
        </row>
        <row r="415">
          <cell r="U415" t="str">
            <v>412 = ERQ</v>
          </cell>
        </row>
        <row r="416">
          <cell r="U416" t="str">
            <v>413 = VAM</v>
          </cell>
        </row>
        <row r="417">
          <cell r="U417" t="str">
            <v>414 = 2-WAY BLOW CASSETTE</v>
          </cell>
        </row>
        <row r="418">
          <cell r="U418" t="str">
            <v>415 = HIGH ESP DUCT</v>
          </cell>
        </row>
        <row r="419">
          <cell r="U419" t="str">
            <v>416 = WHSE096-131</v>
          </cell>
        </row>
        <row r="420">
          <cell r="U420" t="str">
            <v>417 = WHSE153-429</v>
          </cell>
        </row>
        <row r="421">
          <cell r="U421" t="str">
            <v>418 = INV-094-147</v>
          </cell>
        </row>
        <row r="422">
          <cell r="U422" t="str">
            <v>419 = EWAD330-490AJYNN/S</v>
          </cell>
        </row>
        <row r="423">
          <cell r="U423" t="str">
            <v>420 = EWAD520AJYNN/S</v>
          </cell>
        </row>
        <row r="424">
          <cell r="U424" t="str">
            <v>421 = INV-094-139</v>
          </cell>
        </row>
        <row r="425">
          <cell r="U425" t="str">
            <v>422 = INV-147</v>
          </cell>
        </row>
        <row r="426">
          <cell r="U426" t="str">
            <v>423 = NW-M II</v>
          </cell>
        </row>
        <row r="427">
          <cell r="U427" t="str">
            <v>424 = GSI II</v>
          </cell>
        </row>
        <row r="428">
          <cell r="U428" t="str">
            <v>425 = Siesta GSI II</v>
          </cell>
        </row>
        <row r="429">
          <cell r="U429" t="str">
            <v>426 = ROUNDFLOW CASSETTE</v>
          </cell>
        </row>
        <row r="430">
          <cell r="U430" t="str">
            <v>427 = 260l</v>
          </cell>
        </row>
        <row r="431">
          <cell r="U431" t="str">
            <v>428 = EWAQ009ACV3P</v>
          </cell>
        </row>
        <row r="432">
          <cell r="U432" t="str">
            <v>429 = EWAQ009ACW1P</v>
          </cell>
        </row>
        <row r="433">
          <cell r="U433" t="str">
            <v>430 = EWAQ010ACV3P</v>
          </cell>
        </row>
        <row r="434">
          <cell r="U434" t="str">
            <v>431 = EWAQ011ACV3P</v>
          </cell>
        </row>
        <row r="435">
          <cell r="U435" t="str">
            <v>432 = EWAQ011ACW1P</v>
          </cell>
        </row>
        <row r="436">
          <cell r="U436" t="str">
            <v>433 = EWAQ013ACW1P</v>
          </cell>
        </row>
        <row r="437">
          <cell r="U437" t="str">
            <v>434 = EWWQ400-480AJYNN</v>
          </cell>
        </row>
        <row r="438">
          <cell r="U438" t="str">
            <v>435 = EWYQ009ACV3P</v>
          </cell>
        </row>
        <row r="439">
          <cell r="U439" t="str">
            <v>436 = EWYQ009ACW1P</v>
          </cell>
        </row>
        <row r="440">
          <cell r="U440" t="str">
            <v>437 = EWYQ010ACV3P</v>
          </cell>
        </row>
        <row r="441">
          <cell r="U441" t="str">
            <v>438 = EWYQ011ACV3P</v>
          </cell>
        </row>
        <row r="442">
          <cell r="U442" t="str">
            <v>439 = EWYQ011ACW1P</v>
          </cell>
        </row>
        <row r="443">
          <cell r="U443" t="str">
            <v>440 = EWYQ013ACW1P</v>
          </cell>
        </row>
        <row r="444">
          <cell r="U444" t="str">
            <v>441 = PFSB--208--001</v>
          </cell>
        </row>
        <row r="445">
          <cell r="U445" t="str">
            <v>442 = Cassette</v>
          </cell>
        </row>
        <row r="446">
          <cell r="U446" t="str">
            <v>443 = CMS</v>
          </cell>
        </row>
        <row r="447">
          <cell r="U447" t="str">
            <v>444 = VRV C/O</v>
          </cell>
        </row>
        <row r="448">
          <cell r="U448" t="str">
            <v>445 = VRV H/P</v>
          </cell>
        </row>
        <row r="449">
          <cell r="U449" t="str">
            <v>446 = VRV H/R</v>
          </cell>
        </row>
        <row r="450">
          <cell r="U450" t="str">
            <v>447 = CO2 based VRV</v>
          </cell>
        </row>
        <row r="451">
          <cell r="U451" t="str">
            <v>448 = Optimized for heating</v>
          </cell>
        </row>
        <row r="452">
          <cell r="U452" t="str">
            <v>449 = RA connection</v>
          </cell>
        </row>
        <row r="453">
          <cell r="U453" t="str">
            <v>450 = MINI VRV 1~</v>
          </cell>
        </row>
        <row r="454">
          <cell r="U454" t="str">
            <v>451 = MINI VRV 3~</v>
          </cell>
        </row>
        <row r="455">
          <cell r="U455" t="str">
            <v>452 = RMXS</v>
          </cell>
        </row>
        <row r="456">
          <cell r="U456" t="str">
            <v>453 = VRV W/C</v>
          </cell>
        </row>
        <row r="457">
          <cell r="U457" t="str">
            <v>454 = VRV W/C Geothermal</v>
          </cell>
        </row>
        <row r="458">
          <cell r="U458" t="str">
            <v>455 = HOTEL DUCT</v>
          </cell>
        </row>
        <row r="459">
          <cell r="U459" t="str">
            <v>456 = SLIM DUCT</v>
          </cell>
        </row>
        <row r="460">
          <cell r="U460" t="str">
            <v>457 = FRESH AIR DUCT</v>
          </cell>
        </row>
        <row r="461">
          <cell r="U461" t="str">
            <v>458 = CONCEILED FLOOR</v>
          </cell>
        </row>
        <row r="462">
          <cell r="U462" t="str">
            <v>459 = REMOTE EV</v>
          </cell>
        </row>
        <row r="463">
          <cell r="U463" t="str">
            <v>460 = 4-WAY BLOW SUSPENDED</v>
          </cell>
        </row>
        <row r="464">
          <cell r="U464" t="str">
            <v>461 = VKM-G</v>
          </cell>
        </row>
        <row r="465">
          <cell r="U465" t="str">
            <v>462 = VKM-GM</v>
          </cell>
        </row>
        <row r="466">
          <cell r="U466" t="str">
            <v>463 = 300l</v>
          </cell>
        </row>
        <row r="467">
          <cell r="U467" t="str">
            <v>464 = 500l</v>
          </cell>
        </row>
        <row r="468">
          <cell r="U468" t="str">
            <v>465 = Horizontal</v>
          </cell>
        </row>
        <row r="469">
          <cell r="U469" t="str">
            <v>466 = Vertical</v>
          </cell>
        </row>
        <row r="470">
          <cell r="U470" t="str">
            <v>467 = 120m</v>
          </cell>
        </row>
        <row r="471">
          <cell r="U471" t="str">
            <v>468 = 240m</v>
          </cell>
        </row>
        <row r="472">
          <cell r="U472" t="str">
            <v>469 = Protect</v>
          </cell>
        </row>
        <row r="473">
          <cell r="U473" t="str">
            <v>470 = Basic</v>
          </cell>
        </row>
        <row r="474">
          <cell r="U474" t="str">
            <v>471 = Standard</v>
          </cell>
        </row>
        <row r="475">
          <cell r="U475" t="str">
            <v>472 = Economised</v>
          </cell>
        </row>
        <row r="476">
          <cell r="U476" t="str">
            <v>473 = HallScrew</v>
          </cell>
        </row>
        <row r="477">
          <cell r="U477" t="str">
            <v>474 = Daikin</v>
          </cell>
        </row>
        <row r="478">
          <cell r="U478" t="str">
            <v>475 = R134A</v>
          </cell>
        </row>
        <row r="479">
          <cell r="U479" t="str">
            <v>476 = R407C</v>
          </cell>
        </row>
        <row r="480">
          <cell r="U480" t="str">
            <v>477 = R22</v>
          </cell>
        </row>
        <row r="481">
          <cell r="U481" t="str">
            <v>478 = R410A</v>
          </cell>
        </row>
        <row r="482">
          <cell r="U482" t="str">
            <v>479 = Inverter R407C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 delay (Oct)"/>
      <sheetName val="Summary"/>
      <sheetName val="Guidelines for input"/>
      <sheetName val="Detail overview"/>
      <sheetName val="Dropbox"/>
      <sheetName val="MP delay"/>
      <sheetName val="Lot table"/>
      <sheetName val="Lot 21 Tot "/>
      <sheetName val="FQAP info"/>
    </sheetNames>
    <sheetDataSet>
      <sheetData sheetId="0"/>
      <sheetData sheetId="1"/>
      <sheetData sheetId="2"/>
      <sheetData sheetId="3"/>
      <sheetData sheetId="4">
        <row r="2">
          <cell r="A2" t="str">
            <v>Open</v>
          </cell>
          <cell r="B2" t="str">
            <v>SPLIT</v>
          </cell>
          <cell r="D2" t="str">
            <v>B</v>
          </cell>
          <cell r="E2" t="str">
            <v>RED</v>
          </cell>
          <cell r="F2" t="str">
            <v>Y</v>
          </cell>
        </row>
        <row r="3">
          <cell r="B3" t="str">
            <v>SKY AIR</v>
          </cell>
          <cell r="D3" t="str">
            <v>M</v>
          </cell>
          <cell r="E3" t="str">
            <v>ORANGE</v>
          </cell>
          <cell r="F3" t="str">
            <v>N</v>
          </cell>
        </row>
        <row r="4">
          <cell r="B4" t="str">
            <v>VRV</v>
          </cell>
          <cell r="D4" t="str">
            <v>E</v>
          </cell>
          <cell r="E4" t="str">
            <v>GREEN</v>
          </cell>
        </row>
        <row r="5">
          <cell r="B5" t="str">
            <v>PACK</v>
          </cell>
          <cell r="E5" t="str">
            <v>WHITE</v>
          </cell>
        </row>
        <row r="6">
          <cell r="B6" t="str">
            <v>CHILLER</v>
          </cell>
          <cell r="E6" t="str">
            <v>TBC</v>
          </cell>
        </row>
        <row r="7">
          <cell r="B7" t="str">
            <v>FANCOIL</v>
          </cell>
          <cell r="E7" t="str">
            <v>N/A</v>
          </cell>
        </row>
        <row r="8">
          <cell r="B8" t="str">
            <v>OTHER</v>
          </cell>
        </row>
        <row r="9">
          <cell r="B9" t="str">
            <v>ACC</v>
          </cell>
        </row>
        <row r="10">
          <cell r="B10" t="str">
            <v>VENT</v>
          </cell>
        </row>
        <row r="11">
          <cell r="B11" t="str">
            <v>AIR CLEANER</v>
          </cell>
        </row>
        <row r="12">
          <cell r="B12" t="str">
            <v>COMPR</v>
          </cell>
        </row>
        <row r="13">
          <cell r="B13" t="str">
            <v>HEATING</v>
          </cell>
        </row>
        <row r="14">
          <cell r="B14" t="str">
            <v>AHU</v>
          </cell>
        </row>
        <row r="15">
          <cell r="B15" t="str">
            <v>REFR-Stationary</v>
          </cell>
        </row>
        <row r="16">
          <cell r="B16" t="str">
            <v>MARINE</v>
          </cell>
        </row>
        <row r="17">
          <cell r="B17" t="str">
            <v>SOLUTION</v>
          </cell>
        </row>
        <row r="18">
          <cell r="B18" t="str">
            <v>H H/P</v>
          </cell>
        </row>
        <row r="19">
          <cell r="B19" t="str">
            <v>H BOILER</v>
          </cell>
        </row>
        <row r="20">
          <cell r="B20" t="str">
            <v>H PERIPH</v>
          </cell>
        </row>
        <row r="21">
          <cell r="B21" t="str">
            <v>H EMITTER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naind"/>
      <sheetName val="anasplit"/>
      <sheetName val="sumsplit"/>
      <sheetName val="anasky"/>
      <sheetName val="sumsky"/>
      <sheetName val="HELP-Folder struct &amp; Appr flow"/>
    </sheetNames>
    <sheetDataSet>
      <sheetData sheetId="0">
        <row r="10">
          <cell r="A10" t="str">
            <v xml:space="preserve"> </v>
          </cell>
          <cell r="B10" t="str">
            <v>Total Budg Qty</v>
          </cell>
          <cell r="C10" t="str">
            <v>Total sales value D.C.</v>
          </cell>
          <cell r="D10" t="str">
            <v>Total Cost value D.C.</v>
          </cell>
          <cell r="E10" t="str">
            <v>Gross Margin</v>
          </cell>
          <cell r="G10" t="str">
            <v>s/p</v>
          </cell>
          <cell r="H10" t="str">
            <v>c/p</v>
          </cell>
        </row>
        <row r="11">
          <cell r="A11" t="str">
            <v>CORDEUSPLIT</v>
          </cell>
          <cell r="B11">
            <v>0</v>
          </cell>
          <cell r="C11">
            <v>-534900</v>
          </cell>
          <cell r="D11">
            <v>0</v>
          </cell>
          <cell r="E11">
            <v>-534900</v>
          </cell>
          <cell r="G11">
            <v>0</v>
          </cell>
          <cell r="H11">
            <v>0</v>
          </cell>
        </row>
        <row r="12">
          <cell r="A12" t="str">
            <v>CORDIUSPLIT</v>
          </cell>
          <cell r="B12">
            <v>0</v>
          </cell>
          <cell r="C12">
            <v>-2331850</v>
          </cell>
          <cell r="D12">
            <v>0</v>
          </cell>
          <cell r="E12">
            <v>-2331850</v>
          </cell>
          <cell r="G12">
            <v>0</v>
          </cell>
          <cell r="H12">
            <v>0</v>
          </cell>
        </row>
        <row r="13">
          <cell r="A13" t="str">
            <v>TEST</v>
          </cell>
          <cell r="B13">
            <v>490028</v>
          </cell>
          <cell r="C13">
            <v>11492430.039999999</v>
          </cell>
          <cell r="D13">
            <v>7779950.1490000002</v>
          </cell>
          <cell r="E13">
            <v>3712479.8909999998</v>
          </cell>
          <cell r="G13">
            <v>23.452598708645219</v>
          </cell>
          <cell r="H13">
            <v>15.87654205269903</v>
          </cell>
        </row>
        <row r="14">
          <cell r="A14" t="str">
            <v>R18DB7</v>
          </cell>
          <cell r="B14">
            <v>5</v>
          </cell>
          <cell r="C14">
            <v>54310</v>
          </cell>
          <cell r="D14">
            <v>43160</v>
          </cell>
          <cell r="E14">
            <v>11150</v>
          </cell>
          <cell r="F14">
            <v>42129</v>
          </cell>
          <cell r="G14">
            <v>10862</v>
          </cell>
          <cell r="H14">
            <v>8632</v>
          </cell>
        </row>
        <row r="15">
          <cell r="A15" t="str">
            <v>R25DB7</v>
          </cell>
          <cell r="B15">
            <v>849</v>
          </cell>
          <cell r="C15">
            <v>10181200</v>
          </cell>
          <cell r="D15">
            <v>7185936</v>
          </cell>
          <cell r="E15">
            <v>2995264</v>
          </cell>
          <cell r="G15">
            <v>11991.990577149587</v>
          </cell>
          <cell r="H15">
            <v>8464</v>
          </cell>
        </row>
        <row r="16">
          <cell r="A16" t="str">
            <v>R25DB7V11</v>
          </cell>
          <cell r="B16">
            <v>2909</v>
          </cell>
          <cell r="C16">
            <v>36219600</v>
          </cell>
          <cell r="D16">
            <v>25462477</v>
          </cell>
          <cell r="E16">
            <v>10757123</v>
          </cell>
          <cell r="G16">
            <v>12450.876589893434</v>
          </cell>
          <cell r="H16">
            <v>8753</v>
          </cell>
        </row>
        <row r="17">
          <cell r="A17" t="str">
            <v>R25EZ7V11</v>
          </cell>
          <cell r="B17">
            <v>320</v>
          </cell>
          <cell r="C17">
            <v>4686750</v>
          </cell>
          <cell r="D17">
            <v>6264640</v>
          </cell>
          <cell r="E17">
            <v>-1577890</v>
          </cell>
          <cell r="G17">
            <v>14646.09375</v>
          </cell>
          <cell r="H17">
            <v>19577</v>
          </cell>
        </row>
        <row r="18">
          <cell r="A18" t="str">
            <v>R35DB7</v>
          </cell>
          <cell r="B18">
            <v>1374</v>
          </cell>
          <cell r="C18">
            <v>21097660</v>
          </cell>
          <cell r="D18">
            <v>13531152</v>
          </cell>
          <cell r="E18">
            <v>7566508</v>
          </cell>
          <cell r="G18">
            <v>15354.919941775837</v>
          </cell>
          <cell r="H18">
            <v>9848</v>
          </cell>
        </row>
        <row r="19">
          <cell r="A19" t="str">
            <v>R35DB7V11</v>
          </cell>
          <cell r="B19">
            <v>5262</v>
          </cell>
          <cell r="C19">
            <v>80935950</v>
          </cell>
          <cell r="D19">
            <v>52888362</v>
          </cell>
          <cell r="E19">
            <v>28047588</v>
          </cell>
          <cell r="G19">
            <v>15381.214367160776</v>
          </cell>
          <cell r="H19">
            <v>10051</v>
          </cell>
        </row>
        <row r="20">
          <cell r="A20" t="str">
            <v>R35EZ7</v>
          </cell>
          <cell r="B20">
            <v>4</v>
          </cell>
          <cell r="C20">
            <v>79560</v>
          </cell>
          <cell r="D20">
            <v>95900</v>
          </cell>
          <cell r="E20">
            <v>-16340</v>
          </cell>
          <cell r="G20">
            <v>19890</v>
          </cell>
          <cell r="H20">
            <v>23975</v>
          </cell>
        </row>
        <row r="21">
          <cell r="A21" t="str">
            <v>R35EZ7V11</v>
          </cell>
          <cell r="B21">
            <v>670</v>
          </cell>
          <cell r="C21">
            <v>12337510</v>
          </cell>
          <cell r="D21">
            <v>16222040</v>
          </cell>
          <cell r="E21">
            <v>-3884530</v>
          </cell>
          <cell r="G21">
            <v>18414.194029850747</v>
          </cell>
          <cell r="H21">
            <v>24212</v>
          </cell>
        </row>
        <row r="22">
          <cell r="A22" t="str">
            <v>R45DB7V</v>
          </cell>
          <cell r="B22">
            <v>1282</v>
          </cell>
          <cell r="C22">
            <v>23858940</v>
          </cell>
          <cell r="D22">
            <v>13563560</v>
          </cell>
          <cell r="E22">
            <v>10295380</v>
          </cell>
          <cell r="G22">
            <v>18610.717628705148</v>
          </cell>
          <cell r="H22">
            <v>10580</v>
          </cell>
        </row>
        <row r="23">
          <cell r="A23" t="str">
            <v>R45DB7V11</v>
          </cell>
          <cell r="B23">
            <v>3742</v>
          </cell>
          <cell r="C23">
            <v>69812240</v>
          </cell>
          <cell r="D23">
            <v>40364954</v>
          </cell>
          <cell r="E23">
            <v>29447286</v>
          </cell>
          <cell r="G23">
            <v>18656.397648316408</v>
          </cell>
          <cell r="H23">
            <v>10787</v>
          </cell>
        </row>
        <row r="24">
          <cell r="A24" t="str">
            <v>R45DB7W</v>
          </cell>
          <cell r="B24">
            <v>282</v>
          </cell>
          <cell r="C24">
            <v>5306990</v>
          </cell>
          <cell r="D24">
            <v>3310680</v>
          </cell>
          <cell r="E24">
            <v>1996310</v>
          </cell>
          <cell r="G24">
            <v>18819.113475177306</v>
          </cell>
          <cell r="H24">
            <v>11740</v>
          </cell>
        </row>
        <row r="25">
          <cell r="A25" t="str">
            <v>R45DB7W11</v>
          </cell>
          <cell r="B25">
            <v>1570</v>
          </cell>
          <cell r="C25">
            <v>29629810</v>
          </cell>
          <cell r="D25">
            <v>18750510</v>
          </cell>
          <cell r="E25">
            <v>10879300</v>
          </cell>
          <cell r="G25">
            <v>18872.490445859872</v>
          </cell>
          <cell r="H25">
            <v>11943</v>
          </cell>
        </row>
        <row r="26">
          <cell r="A26" t="str">
            <v>R45EZ7V</v>
          </cell>
          <cell r="B26">
            <v>6</v>
          </cell>
          <cell r="C26">
            <v>147420</v>
          </cell>
          <cell r="D26">
            <v>152310</v>
          </cell>
          <cell r="E26">
            <v>-4890</v>
          </cell>
          <cell r="G26">
            <v>24570</v>
          </cell>
          <cell r="H26">
            <v>25385</v>
          </cell>
        </row>
        <row r="27">
          <cell r="A27" t="str">
            <v>R45EZ7V11</v>
          </cell>
          <cell r="B27">
            <v>303</v>
          </cell>
          <cell r="C27">
            <v>6708700</v>
          </cell>
          <cell r="D27">
            <v>7758315</v>
          </cell>
          <cell r="E27">
            <v>-1049615</v>
          </cell>
          <cell r="G27">
            <v>22140.924092409241</v>
          </cell>
          <cell r="H27">
            <v>25605</v>
          </cell>
        </row>
        <row r="28">
          <cell r="A28" t="str">
            <v>R45EZ7W11</v>
          </cell>
          <cell r="B28">
            <v>453</v>
          </cell>
          <cell r="C28">
            <v>10051250</v>
          </cell>
          <cell r="D28">
            <v>11712315</v>
          </cell>
          <cell r="E28">
            <v>-1661065</v>
          </cell>
          <cell r="G28">
            <v>22188.189845474615</v>
          </cell>
          <cell r="H28">
            <v>25855</v>
          </cell>
        </row>
        <row r="29">
          <cell r="A29" t="str">
            <v>R60D7V</v>
          </cell>
          <cell r="B29">
            <v>505</v>
          </cell>
          <cell r="C29">
            <v>11484340</v>
          </cell>
          <cell r="D29">
            <v>7801240</v>
          </cell>
          <cell r="E29">
            <v>3683100</v>
          </cell>
          <cell r="G29">
            <v>22741.267326732672</v>
          </cell>
          <cell r="H29">
            <v>15448</v>
          </cell>
        </row>
        <row r="30">
          <cell r="A30" t="str">
            <v>R60D7W</v>
          </cell>
          <cell r="B30">
            <v>163</v>
          </cell>
          <cell r="C30">
            <v>3732520</v>
          </cell>
          <cell r="D30">
            <v>2501072</v>
          </cell>
          <cell r="E30">
            <v>1231448</v>
          </cell>
          <cell r="G30">
            <v>22898.895705521474</v>
          </cell>
          <cell r="H30">
            <v>15344</v>
          </cell>
        </row>
        <row r="31">
          <cell r="A31" t="str">
            <v>R60F7V</v>
          </cell>
          <cell r="B31">
            <v>2603</v>
          </cell>
          <cell r="C31">
            <v>59070910</v>
          </cell>
          <cell r="D31">
            <v>39693147</v>
          </cell>
          <cell r="E31">
            <v>19377763</v>
          </cell>
          <cell r="G31">
            <v>22693.396081444487</v>
          </cell>
          <cell r="H31">
            <v>15249</v>
          </cell>
        </row>
        <row r="32">
          <cell r="A32" t="str">
            <v>R60F7W</v>
          </cell>
          <cell r="B32">
            <v>1838</v>
          </cell>
          <cell r="C32">
            <v>43184570</v>
          </cell>
          <cell r="D32">
            <v>28233518</v>
          </cell>
          <cell r="E32">
            <v>14951052</v>
          </cell>
          <cell r="G32">
            <v>23495.413492927095</v>
          </cell>
          <cell r="H32">
            <v>15361</v>
          </cell>
        </row>
        <row r="33">
          <cell r="A33" t="str">
            <v>RE18B</v>
          </cell>
          <cell r="B33">
            <v>91</v>
          </cell>
          <cell r="C33">
            <v>856230</v>
          </cell>
          <cell r="D33">
            <v>743743</v>
          </cell>
          <cell r="E33">
            <v>112487</v>
          </cell>
          <cell r="G33">
            <v>9409.1208791208792</v>
          </cell>
          <cell r="H33">
            <v>8173</v>
          </cell>
        </row>
        <row r="34">
          <cell r="A34" t="str">
            <v>RE18G7</v>
          </cell>
          <cell r="B34">
            <v>5239</v>
          </cell>
          <cell r="C34">
            <v>47406540</v>
          </cell>
          <cell r="D34">
            <v>42530202</v>
          </cell>
          <cell r="E34">
            <v>4876338</v>
          </cell>
          <cell r="G34">
            <v>9048.7764840618438</v>
          </cell>
          <cell r="H34">
            <v>8118</v>
          </cell>
        </row>
        <row r="35">
          <cell r="A35" t="str">
            <v>RE22B</v>
          </cell>
          <cell r="B35">
            <v>872</v>
          </cell>
          <cell r="C35">
            <v>9174120</v>
          </cell>
          <cell r="D35">
            <v>7205336</v>
          </cell>
          <cell r="E35">
            <v>1968784</v>
          </cell>
          <cell r="G35">
            <v>10520.779816513761</v>
          </cell>
          <cell r="H35">
            <v>8263</v>
          </cell>
        </row>
        <row r="36">
          <cell r="A36" t="str">
            <v>RE25G7</v>
          </cell>
          <cell r="B36">
            <v>3712</v>
          </cell>
          <cell r="C36">
            <v>38455450</v>
          </cell>
          <cell r="D36">
            <v>30672256</v>
          </cell>
          <cell r="E36">
            <v>7783194</v>
          </cell>
          <cell r="G36">
            <v>10359.765625</v>
          </cell>
          <cell r="H36">
            <v>8263</v>
          </cell>
        </row>
        <row r="37">
          <cell r="A37" t="str">
            <v>RE30A</v>
          </cell>
          <cell r="B37">
            <v>25</v>
          </cell>
          <cell r="C37">
            <v>320130</v>
          </cell>
          <cell r="D37">
            <v>221225</v>
          </cell>
          <cell r="E37">
            <v>98905</v>
          </cell>
          <cell r="G37">
            <v>12805.2</v>
          </cell>
          <cell r="H37">
            <v>8849</v>
          </cell>
        </row>
        <row r="38">
          <cell r="A38" t="str">
            <v>RE32B</v>
          </cell>
          <cell r="B38">
            <v>1158</v>
          </cell>
          <cell r="C38">
            <v>13118750</v>
          </cell>
          <cell r="D38">
            <v>10247142</v>
          </cell>
          <cell r="E38">
            <v>2871608</v>
          </cell>
          <cell r="G38">
            <v>11328.799654576856</v>
          </cell>
          <cell r="H38">
            <v>8849</v>
          </cell>
        </row>
        <row r="39">
          <cell r="A39" t="str">
            <v>RE35G7</v>
          </cell>
          <cell r="B39">
            <v>4316</v>
          </cell>
          <cell r="C39">
            <v>51190410</v>
          </cell>
          <cell r="D39">
            <v>38192284</v>
          </cell>
          <cell r="E39">
            <v>12998126</v>
          </cell>
          <cell r="G39">
            <v>11860.613994439296</v>
          </cell>
          <cell r="H39">
            <v>8849</v>
          </cell>
        </row>
        <row r="40">
          <cell r="A40" t="str">
            <v>RE40B</v>
          </cell>
          <cell r="B40">
            <v>1070</v>
          </cell>
          <cell r="C40">
            <v>12533570</v>
          </cell>
          <cell r="D40">
            <v>10732100</v>
          </cell>
          <cell r="E40">
            <v>1801470</v>
          </cell>
          <cell r="G40">
            <v>11713.616822429907</v>
          </cell>
          <cell r="H40">
            <v>10030</v>
          </cell>
        </row>
        <row r="41">
          <cell r="A41" t="str">
            <v>RE40G7</v>
          </cell>
          <cell r="B41">
            <v>1506</v>
          </cell>
          <cell r="C41">
            <v>19379700</v>
          </cell>
          <cell r="D41">
            <v>15105180</v>
          </cell>
          <cell r="E41">
            <v>4274520</v>
          </cell>
          <cell r="G41">
            <v>12868.326693227091</v>
          </cell>
          <cell r="H41">
            <v>10030</v>
          </cell>
        </row>
        <row r="42">
          <cell r="A42" t="str">
            <v>MA28CNP</v>
          </cell>
          <cell r="B42">
            <v>8</v>
          </cell>
          <cell r="C42">
            <v>165200</v>
          </cell>
          <cell r="D42">
            <v>97104</v>
          </cell>
          <cell r="E42">
            <v>68096</v>
          </cell>
          <cell r="F42">
            <v>16476</v>
          </cell>
          <cell r="G42">
            <v>20650</v>
          </cell>
          <cell r="H42">
            <v>12138</v>
          </cell>
        </row>
        <row r="43">
          <cell r="A43" t="str">
            <v>MA45C</v>
          </cell>
          <cell r="B43">
            <v>13</v>
          </cell>
          <cell r="C43">
            <v>345480</v>
          </cell>
          <cell r="D43">
            <v>254388</v>
          </cell>
          <cell r="E43">
            <v>91092</v>
          </cell>
          <cell r="G43">
            <v>26575.384615384617</v>
          </cell>
          <cell r="H43">
            <v>19568.307692307691</v>
          </cell>
        </row>
        <row r="44">
          <cell r="A44" t="str">
            <v>MA45D7</v>
          </cell>
          <cell r="B44">
            <v>3305</v>
          </cell>
          <cell r="C44">
            <v>76094350</v>
          </cell>
          <cell r="D44">
            <v>51829010</v>
          </cell>
          <cell r="E44">
            <v>24265340</v>
          </cell>
          <cell r="G44">
            <v>23024.009077155824</v>
          </cell>
          <cell r="H44">
            <v>15682</v>
          </cell>
        </row>
        <row r="45">
          <cell r="A45" t="str">
            <v>MA56CV</v>
          </cell>
          <cell r="B45">
            <v>3</v>
          </cell>
          <cell r="C45">
            <v>97440</v>
          </cell>
          <cell r="D45">
            <v>73586</v>
          </cell>
          <cell r="E45">
            <v>23854</v>
          </cell>
          <cell r="G45">
            <v>32480</v>
          </cell>
          <cell r="H45">
            <v>24528.666666666668</v>
          </cell>
        </row>
        <row r="46">
          <cell r="A46" t="str">
            <v>MA56CY</v>
          </cell>
          <cell r="B46">
            <v>65</v>
          </cell>
          <cell r="C46">
            <v>2106640</v>
          </cell>
          <cell r="D46">
            <v>1656847</v>
          </cell>
          <cell r="E46">
            <v>449793</v>
          </cell>
          <cell r="G46">
            <v>32409.846153846152</v>
          </cell>
          <cell r="H46">
            <v>25489.953846153847</v>
          </cell>
        </row>
        <row r="47">
          <cell r="A47" t="str">
            <v>MA56D7V</v>
          </cell>
          <cell r="B47">
            <v>2794</v>
          </cell>
          <cell r="C47">
            <v>80678550</v>
          </cell>
          <cell r="D47">
            <v>56539384</v>
          </cell>
          <cell r="E47">
            <v>24139166</v>
          </cell>
          <cell r="G47">
            <v>28875.644237652112</v>
          </cell>
          <cell r="H47">
            <v>20236</v>
          </cell>
        </row>
        <row r="48">
          <cell r="A48" t="str">
            <v>MA56D7V11</v>
          </cell>
          <cell r="B48">
            <v>699</v>
          </cell>
          <cell r="C48">
            <v>21182470</v>
          </cell>
          <cell r="D48">
            <v>14334393</v>
          </cell>
          <cell r="E48">
            <v>6848077</v>
          </cell>
          <cell r="G48">
            <v>30303.962804005721</v>
          </cell>
          <cell r="H48">
            <v>20507</v>
          </cell>
        </row>
        <row r="49">
          <cell r="A49" t="str">
            <v>MA56D7W</v>
          </cell>
          <cell r="B49">
            <v>445</v>
          </cell>
          <cell r="C49">
            <v>13572090</v>
          </cell>
          <cell r="D49">
            <v>9741050</v>
          </cell>
          <cell r="E49">
            <v>3831040</v>
          </cell>
          <cell r="G49">
            <v>30499.078651685395</v>
          </cell>
          <cell r="H49">
            <v>21890</v>
          </cell>
        </row>
        <row r="50">
          <cell r="A50" t="str">
            <v>MA56D7W11</v>
          </cell>
          <cell r="B50">
            <v>558</v>
          </cell>
          <cell r="C50">
            <v>16838430</v>
          </cell>
          <cell r="D50">
            <v>12361374</v>
          </cell>
          <cell r="E50">
            <v>4477056</v>
          </cell>
          <cell r="G50">
            <v>30176.397849462366</v>
          </cell>
          <cell r="H50">
            <v>22153</v>
          </cell>
        </row>
        <row r="51">
          <cell r="A51" t="str">
            <v>MA90C7V</v>
          </cell>
          <cell r="B51">
            <v>1980</v>
          </cell>
          <cell r="C51">
            <v>100610040</v>
          </cell>
          <cell r="D51">
            <v>60296940</v>
          </cell>
          <cell r="E51">
            <v>40313100</v>
          </cell>
          <cell r="G51">
            <v>50813.151515151512</v>
          </cell>
          <cell r="H51">
            <v>30453</v>
          </cell>
        </row>
        <row r="52">
          <cell r="A52" t="str">
            <v>MA90C7W</v>
          </cell>
          <cell r="B52">
            <v>1095</v>
          </cell>
          <cell r="C52">
            <v>55082160</v>
          </cell>
          <cell r="D52">
            <v>33899010</v>
          </cell>
          <cell r="E52">
            <v>21183150</v>
          </cell>
          <cell r="G52">
            <v>50303.342465753427</v>
          </cell>
          <cell r="H52">
            <v>30958</v>
          </cell>
        </row>
        <row r="53">
          <cell r="A53" t="str">
            <v>MA90CJ7W11</v>
          </cell>
          <cell r="B53">
            <v>1374</v>
          </cell>
          <cell r="C53">
            <v>67038210</v>
          </cell>
          <cell r="D53">
            <v>42932004</v>
          </cell>
          <cell r="E53">
            <v>24106206</v>
          </cell>
          <cell r="G53">
            <v>48790.545851528383</v>
          </cell>
          <cell r="H53">
            <v>31246</v>
          </cell>
        </row>
        <row r="54">
          <cell r="A54" t="str">
            <v>MAE25A</v>
          </cell>
          <cell r="B54">
            <v>344</v>
          </cell>
          <cell r="C54">
            <v>5598500</v>
          </cell>
          <cell r="D54">
            <v>3992120</v>
          </cell>
          <cell r="E54">
            <v>1606380</v>
          </cell>
          <cell r="G54">
            <v>16274.709302325582</v>
          </cell>
          <cell r="H54">
            <v>11605</v>
          </cell>
        </row>
        <row r="55">
          <cell r="A55" t="str">
            <v>MAE25B</v>
          </cell>
          <cell r="B55">
            <v>97</v>
          </cell>
          <cell r="C55">
            <v>1537490</v>
          </cell>
          <cell r="D55">
            <v>1125685</v>
          </cell>
          <cell r="E55">
            <v>411805</v>
          </cell>
          <cell r="G55">
            <v>15850.41237113402</v>
          </cell>
          <cell r="H55">
            <v>11605</v>
          </cell>
        </row>
        <row r="56">
          <cell r="A56" t="str">
            <v>MAE25G7</v>
          </cell>
          <cell r="B56">
            <v>977</v>
          </cell>
          <cell r="C56">
            <v>18391640</v>
          </cell>
          <cell r="D56">
            <v>12438187</v>
          </cell>
          <cell r="E56">
            <v>5953453</v>
          </cell>
          <cell r="G56">
            <v>18824.605936540429</v>
          </cell>
          <cell r="H56">
            <v>12731</v>
          </cell>
        </row>
        <row r="57">
          <cell r="A57" t="str">
            <v>MAE32A</v>
          </cell>
          <cell r="B57">
            <v>157</v>
          </cell>
          <cell r="C57">
            <v>3145880</v>
          </cell>
          <cell r="D57">
            <v>1901898</v>
          </cell>
          <cell r="E57">
            <v>1243982</v>
          </cell>
          <cell r="G57">
            <v>20037.452229299364</v>
          </cell>
          <cell r="H57">
            <v>12114</v>
          </cell>
        </row>
        <row r="58">
          <cell r="A58" t="str">
            <v>MAE32B</v>
          </cell>
          <cell r="B58">
            <v>495</v>
          </cell>
          <cell r="C58">
            <v>7470200</v>
          </cell>
          <cell r="D58">
            <v>5996430</v>
          </cell>
          <cell r="E58">
            <v>1473770</v>
          </cell>
          <cell r="G58">
            <v>15091.313131313131</v>
          </cell>
          <cell r="H58">
            <v>12114</v>
          </cell>
        </row>
        <row r="59">
          <cell r="A59" t="str">
            <v>MAE32G7</v>
          </cell>
          <cell r="B59">
            <v>2067</v>
          </cell>
          <cell r="C59">
            <v>37126090</v>
          </cell>
          <cell r="D59">
            <v>27848691</v>
          </cell>
          <cell r="E59">
            <v>9277399</v>
          </cell>
          <cell r="G59">
            <v>17961.340106434447</v>
          </cell>
          <cell r="H59">
            <v>13473</v>
          </cell>
        </row>
        <row r="60">
          <cell r="A60" t="str">
            <v>RA327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</row>
        <row r="61">
          <cell r="A61" t="str">
            <v>RY22DA7V19</v>
          </cell>
          <cell r="B61">
            <v>4075</v>
          </cell>
          <cell r="C61">
            <v>60783020</v>
          </cell>
          <cell r="D61">
            <v>51532450</v>
          </cell>
          <cell r="E61">
            <v>9250570</v>
          </cell>
          <cell r="F61">
            <v>62602</v>
          </cell>
          <cell r="G61">
            <v>14916.078527607362</v>
          </cell>
          <cell r="H61">
            <v>12646</v>
          </cell>
        </row>
        <row r="62">
          <cell r="A62" t="str">
            <v>RY25F</v>
          </cell>
          <cell r="B62">
            <v>1442</v>
          </cell>
          <cell r="C62">
            <v>15792880</v>
          </cell>
          <cell r="D62">
            <v>15453575</v>
          </cell>
          <cell r="E62">
            <v>339305</v>
          </cell>
          <cell r="G62">
            <v>10952.066574202496</v>
          </cell>
          <cell r="H62">
            <v>10716.764909847434</v>
          </cell>
        </row>
        <row r="63">
          <cell r="A63" t="str">
            <v>RY35C</v>
          </cell>
          <cell r="B63">
            <v>1</v>
          </cell>
          <cell r="C63">
            <v>22930</v>
          </cell>
          <cell r="D63">
            <v>16555</v>
          </cell>
          <cell r="E63">
            <v>6375</v>
          </cell>
          <cell r="G63">
            <v>22930</v>
          </cell>
          <cell r="H63">
            <v>16555</v>
          </cell>
        </row>
        <row r="64">
          <cell r="A64" t="str">
            <v>RY35D7</v>
          </cell>
          <cell r="B64">
            <v>5882</v>
          </cell>
          <cell r="C64">
            <v>106106640</v>
          </cell>
          <cell r="D64">
            <v>91635678</v>
          </cell>
          <cell r="E64">
            <v>14470962</v>
          </cell>
          <cell r="G64">
            <v>18039.211152669159</v>
          </cell>
          <cell r="H64">
            <v>15579</v>
          </cell>
        </row>
        <row r="65">
          <cell r="A65" t="str">
            <v>RY35EZ7</v>
          </cell>
          <cell r="B65">
            <v>33</v>
          </cell>
          <cell r="C65">
            <v>800080</v>
          </cell>
          <cell r="D65">
            <v>791175</v>
          </cell>
          <cell r="E65">
            <v>8905</v>
          </cell>
          <cell r="G65">
            <v>24244.848484848484</v>
          </cell>
          <cell r="H65">
            <v>23975</v>
          </cell>
        </row>
        <row r="66">
          <cell r="A66" t="str">
            <v>RY35F</v>
          </cell>
          <cell r="B66">
            <v>2172</v>
          </cell>
          <cell r="C66">
            <v>28083340</v>
          </cell>
          <cell r="D66">
            <v>26513336</v>
          </cell>
          <cell r="E66">
            <v>1570004</v>
          </cell>
          <cell r="G66">
            <v>12929.714548802947</v>
          </cell>
          <cell r="H66">
            <v>12206.876611418047</v>
          </cell>
        </row>
        <row r="67">
          <cell r="A67" t="str">
            <v>RY45D7</v>
          </cell>
          <cell r="B67">
            <v>9085</v>
          </cell>
          <cell r="C67">
            <v>194691240</v>
          </cell>
          <cell r="D67">
            <v>142614718</v>
          </cell>
          <cell r="E67">
            <v>52076522</v>
          </cell>
          <cell r="G67">
            <v>21429.965877820585</v>
          </cell>
          <cell r="H67">
            <v>15697.822564667034</v>
          </cell>
        </row>
        <row r="68">
          <cell r="A68" t="str">
            <v>RY45E</v>
          </cell>
          <cell r="B68">
            <v>332</v>
          </cell>
          <cell r="C68">
            <v>5566740</v>
          </cell>
          <cell r="D68">
            <v>5259096</v>
          </cell>
          <cell r="E68">
            <v>307644</v>
          </cell>
          <cell r="G68">
            <v>16767.289156626506</v>
          </cell>
          <cell r="H68">
            <v>15840.650602409638</v>
          </cell>
        </row>
        <row r="69">
          <cell r="A69" t="str">
            <v>RY45EZ7</v>
          </cell>
          <cell r="B69">
            <v>21</v>
          </cell>
          <cell r="C69">
            <v>618990</v>
          </cell>
          <cell r="D69">
            <v>533085</v>
          </cell>
          <cell r="E69">
            <v>85905</v>
          </cell>
          <cell r="G69">
            <v>29475.714285714286</v>
          </cell>
          <cell r="H69">
            <v>25385</v>
          </cell>
        </row>
        <row r="70">
          <cell r="A70" t="str">
            <v>RY60D7</v>
          </cell>
          <cell r="B70">
            <v>405</v>
          </cell>
          <cell r="C70">
            <v>10555730</v>
          </cell>
          <cell r="D70">
            <v>8221500</v>
          </cell>
          <cell r="E70">
            <v>2334230</v>
          </cell>
          <cell r="G70">
            <v>26063.530864197532</v>
          </cell>
          <cell r="H70">
            <v>20300</v>
          </cell>
        </row>
        <row r="71">
          <cell r="A71" t="str">
            <v>RY60E</v>
          </cell>
          <cell r="B71">
            <v>347</v>
          </cell>
          <cell r="C71">
            <v>7155010</v>
          </cell>
          <cell r="D71">
            <v>6815703</v>
          </cell>
          <cell r="E71">
            <v>339307</v>
          </cell>
          <cell r="G71">
            <v>20619.625360230548</v>
          </cell>
          <cell r="H71">
            <v>19641.795389048992</v>
          </cell>
        </row>
        <row r="72">
          <cell r="A72" t="str">
            <v>RY60F7</v>
          </cell>
          <cell r="B72">
            <v>5326</v>
          </cell>
          <cell r="C72">
            <v>136512720</v>
          </cell>
          <cell r="D72">
            <v>105896858</v>
          </cell>
          <cell r="E72">
            <v>30615862</v>
          </cell>
          <cell r="G72">
            <v>25631.378144949304</v>
          </cell>
          <cell r="H72">
            <v>19883</v>
          </cell>
        </row>
        <row r="73">
          <cell r="A73" t="str">
            <v>REY18A</v>
          </cell>
          <cell r="B73">
            <v>4</v>
          </cell>
          <cell r="C73">
            <v>55510</v>
          </cell>
          <cell r="D73">
            <v>43348</v>
          </cell>
          <cell r="E73">
            <v>12162</v>
          </cell>
          <cell r="G73">
            <v>13877.5</v>
          </cell>
          <cell r="H73">
            <v>10837</v>
          </cell>
        </row>
        <row r="74">
          <cell r="A74" t="str">
            <v>REY18B</v>
          </cell>
          <cell r="B74">
            <v>734</v>
          </cell>
          <cell r="C74">
            <v>8837030</v>
          </cell>
          <cell r="D74">
            <v>7799484</v>
          </cell>
          <cell r="E74">
            <v>1037546</v>
          </cell>
          <cell r="G74">
            <v>12039.550408719346</v>
          </cell>
          <cell r="H74">
            <v>10626</v>
          </cell>
        </row>
        <row r="75">
          <cell r="A75" t="str">
            <v>REY18G7</v>
          </cell>
          <cell r="B75">
            <v>5456</v>
          </cell>
          <cell r="C75">
            <v>63203570</v>
          </cell>
          <cell r="D75">
            <v>58117312</v>
          </cell>
          <cell r="E75">
            <v>5086258</v>
          </cell>
          <cell r="G75">
            <v>11584.232038123168</v>
          </cell>
          <cell r="H75">
            <v>10652</v>
          </cell>
        </row>
        <row r="76">
          <cell r="A76" t="str">
            <v>REY22B</v>
          </cell>
          <cell r="B76">
            <v>369</v>
          </cell>
          <cell r="C76">
            <v>4259360</v>
          </cell>
          <cell r="D76">
            <v>3969333</v>
          </cell>
          <cell r="E76">
            <v>290027</v>
          </cell>
          <cell r="G76">
            <v>11542.981029810298</v>
          </cell>
          <cell r="H76">
            <v>10757</v>
          </cell>
        </row>
        <row r="77">
          <cell r="A77" t="str">
            <v>REY22G7</v>
          </cell>
          <cell r="B77">
            <v>8633</v>
          </cell>
          <cell r="C77">
            <v>103512840</v>
          </cell>
          <cell r="D77">
            <v>92873814</v>
          </cell>
          <cell r="E77">
            <v>10639026</v>
          </cell>
          <cell r="G77">
            <v>11990.36719564462</v>
          </cell>
          <cell r="H77">
            <v>10758</v>
          </cell>
        </row>
        <row r="78">
          <cell r="A78" t="str">
            <v>REY32B</v>
          </cell>
          <cell r="B78">
            <v>339</v>
          </cell>
          <cell r="C78">
            <v>4827190</v>
          </cell>
          <cell r="D78">
            <v>4039863</v>
          </cell>
          <cell r="E78">
            <v>787327</v>
          </cell>
          <cell r="G78">
            <v>14239.498525073746</v>
          </cell>
          <cell r="H78">
            <v>11917</v>
          </cell>
        </row>
        <row r="79">
          <cell r="A79" t="str">
            <v>REY35G7</v>
          </cell>
          <cell r="B79">
            <v>7835</v>
          </cell>
          <cell r="C79">
            <v>109118990</v>
          </cell>
          <cell r="D79">
            <v>93753610</v>
          </cell>
          <cell r="E79">
            <v>15365380</v>
          </cell>
          <cell r="G79">
            <v>13927.12061263561</v>
          </cell>
          <cell r="H79">
            <v>11966</v>
          </cell>
        </row>
        <row r="80">
          <cell r="A80" t="str">
            <v>REY40B</v>
          </cell>
          <cell r="B80">
            <v>296</v>
          </cell>
          <cell r="C80">
            <v>4705620</v>
          </cell>
          <cell r="D80">
            <v>3925256</v>
          </cell>
          <cell r="E80">
            <v>780364</v>
          </cell>
          <cell r="G80">
            <v>15897.364864864865</v>
          </cell>
          <cell r="H80">
            <v>13261</v>
          </cell>
        </row>
        <row r="81">
          <cell r="A81" t="str">
            <v>REY40G7</v>
          </cell>
          <cell r="B81">
            <v>2972</v>
          </cell>
          <cell r="C81">
            <v>52172400</v>
          </cell>
          <cell r="D81">
            <v>37827616</v>
          </cell>
          <cell r="E81">
            <v>14344784</v>
          </cell>
          <cell r="G81">
            <v>17554.643337819649</v>
          </cell>
          <cell r="H81">
            <v>12728</v>
          </cell>
        </row>
        <row r="82">
          <cell r="A82" t="str">
            <v>RX25G</v>
          </cell>
          <cell r="B82">
            <v>3153</v>
          </cell>
          <cell r="C82">
            <v>52969420</v>
          </cell>
          <cell r="D82">
            <v>45789531</v>
          </cell>
          <cell r="E82">
            <v>7179889</v>
          </cell>
          <cell r="G82">
            <v>16799.689184903265</v>
          </cell>
          <cell r="H82">
            <v>14522.528068506184</v>
          </cell>
        </row>
        <row r="83">
          <cell r="A83" t="str">
            <v>RX25GZ</v>
          </cell>
          <cell r="B83">
            <v>272</v>
          </cell>
          <cell r="C83">
            <v>7718020</v>
          </cell>
          <cell r="D83">
            <v>6248661</v>
          </cell>
          <cell r="E83">
            <v>1469359</v>
          </cell>
          <cell r="G83">
            <v>28375.073529411766</v>
          </cell>
          <cell r="H83">
            <v>22973.018382352941</v>
          </cell>
        </row>
        <row r="84">
          <cell r="A84" t="str">
            <v>RX35G</v>
          </cell>
          <cell r="B84">
            <v>3418</v>
          </cell>
          <cell r="C84">
            <v>63323230</v>
          </cell>
          <cell r="D84">
            <v>51707867</v>
          </cell>
          <cell r="E84">
            <v>11615363</v>
          </cell>
          <cell r="G84">
            <v>18526.398478642481</v>
          </cell>
          <cell r="H84">
            <v>15128.106202457577</v>
          </cell>
        </row>
        <row r="85">
          <cell r="A85" t="str">
            <v>MY56D7</v>
          </cell>
          <cell r="B85">
            <v>3483</v>
          </cell>
          <cell r="C85">
            <v>138388610</v>
          </cell>
          <cell r="D85">
            <v>98784846</v>
          </cell>
          <cell r="E85">
            <v>39603764</v>
          </cell>
          <cell r="F85">
            <v>13573</v>
          </cell>
          <cell r="G85">
            <v>39732.589721504453</v>
          </cell>
          <cell r="H85">
            <v>28362</v>
          </cell>
        </row>
        <row r="86">
          <cell r="A86" t="str">
            <v>MY90C7V</v>
          </cell>
          <cell r="B86">
            <v>2505</v>
          </cell>
          <cell r="C86">
            <v>141061170</v>
          </cell>
          <cell r="D86">
            <v>95823765</v>
          </cell>
          <cell r="E86">
            <v>45237405</v>
          </cell>
          <cell r="G86">
            <v>56311.844311377245</v>
          </cell>
          <cell r="H86">
            <v>38253</v>
          </cell>
        </row>
        <row r="87">
          <cell r="A87" t="str">
            <v>MY90C7W</v>
          </cell>
          <cell r="B87">
            <v>1801</v>
          </cell>
          <cell r="C87">
            <v>101055500</v>
          </cell>
          <cell r="D87">
            <v>69482580</v>
          </cell>
          <cell r="E87">
            <v>31572920</v>
          </cell>
          <cell r="G87">
            <v>56110.771793448082</v>
          </cell>
          <cell r="H87">
            <v>38580</v>
          </cell>
        </row>
        <row r="88">
          <cell r="A88" t="str">
            <v>MY90CV</v>
          </cell>
          <cell r="B88">
            <v>52</v>
          </cell>
          <cell r="C88">
            <v>2946120</v>
          </cell>
          <cell r="D88">
            <v>2428212</v>
          </cell>
          <cell r="E88">
            <v>517908</v>
          </cell>
          <cell r="G88">
            <v>56656.153846153844</v>
          </cell>
          <cell r="H88">
            <v>46696.384615384617</v>
          </cell>
        </row>
        <row r="89">
          <cell r="A89" t="str">
            <v>MY90CY</v>
          </cell>
          <cell r="B89">
            <v>152</v>
          </cell>
          <cell r="C89">
            <v>8606720</v>
          </cell>
          <cell r="D89">
            <v>7068740</v>
          </cell>
          <cell r="E89">
            <v>1537980</v>
          </cell>
          <cell r="G89">
            <v>56623.15789473684</v>
          </cell>
          <cell r="H89">
            <v>46504.868421052633</v>
          </cell>
        </row>
        <row r="90">
          <cell r="A90" t="str">
            <v>MEY32B</v>
          </cell>
          <cell r="B90">
            <v>282</v>
          </cell>
          <cell r="C90">
            <v>5462570</v>
          </cell>
          <cell r="D90">
            <v>5205438</v>
          </cell>
          <cell r="E90">
            <v>257132</v>
          </cell>
          <cell r="G90">
            <v>19370.815602836879</v>
          </cell>
          <cell r="H90">
            <v>18459</v>
          </cell>
        </row>
        <row r="91">
          <cell r="A91" t="str">
            <v>MEY32G7</v>
          </cell>
          <cell r="B91">
            <v>2973</v>
          </cell>
          <cell r="C91">
            <v>70927810</v>
          </cell>
          <cell r="D91">
            <v>54489144</v>
          </cell>
          <cell r="E91">
            <v>16438666</v>
          </cell>
          <cell r="G91">
            <v>23857.319206189033</v>
          </cell>
          <cell r="H91">
            <v>18328</v>
          </cell>
        </row>
        <row r="92">
          <cell r="A92" t="str">
            <v>3MX68G</v>
          </cell>
          <cell r="B92">
            <v>2325</v>
          </cell>
          <cell r="C92">
            <v>111817520</v>
          </cell>
          <cell r="D92">
            <v>103423356</v>
          </cell>
          <cell r="E92">
            <v>8394164</v>
          </cell>
          <cell r="G92">
            <v>48093.556989247314</v>
          </cell>
          <cell r="H92">
            <v>44483.163870967743</v>
          </cell>
        </row>
        <row r="93">
          <cell r="A93" t="str">
            <v>FT18G</v>
          </cell>
          <cell r="B93">
            <v>11923</v>
          </cell>
          <cell r="C93">
            <v>86943250</v>
          </cell>
          <cell r="D93">
            <v>69019477</v>
          </cell>
          <cell r="E93">
            <v>17923773</v>
          </cell>
          <cell r="F93">
            <v>172050</v>
          </cell>
          <cell r="G93">
            <v>7292.0615616874948</v>
          </cell>
          <cell r="H93">
            <v>5788.7676759204896</v>
          </cell>
        </row>
        <row r="94">
          <cell r="A94" t="str">
            <v>FTE18A</v>
          </cell>
          <cell r="B94">
            <v>152</v>
          </cell>
          <cell r="C94">
            <v>1041430</v>
          </cell>
          <cell r="D94">
            <v>1091968</v>
          </cell>
          <cell r="E94">
            <v>-50538</v>
          </cell>
          <cell r="G94">
            <v>6851.5131578947367</v>
          </cell>
          <cell r="H94">
            <v>7184</v>
          </cell>
        </row>
        <row r="95">
          <cell r="A95" t="str">
            <v>FTE18B</v>
          </cell>
          <cell r="B95">
            <v>1224</v>
          </cell>
          <cell r="C95">
            <v>8808090</v>
          </cell>
          <cell r="D95">
            <v>7344137</v>
          </cell>
          <cell r="E95">
            <v>1463953</v>
          </cell>
          <cell r="G95">
            <v>7196.1519607843138</v>
          </cell>
          <cell r="H95">
            <v>6000.1119281045749</v>
          </cell>
        </row>
        <row r="96">
          <cell r="A96" t="str">
            <v>FTE22B</v>
          </cell>
          <cell r="B96">
            <v>905</v>
          </cell>
          <cell r="C96">
            <v>7442050</v>
          </cell>
          <cell r="D96">
            <v>5588777</v>
          </cell>
          <cell r="E96">
            <v>1853273</v>
          </cell>
          <cell r="G96">
            <v>8223.2596685082881</v>
          </cell>
          <cell r="H96">
            <v>6175.4441988950275</v>
          </cell>
        </row>
        <row r="97">
          <cell r="A97" t="str">
            <v>FT253D7</v>
          </cell>
          <cell r="B97">
            <v>283</v>
          </cell>
          <cell r="C97">
            <v>2721620</v>
          </cell>
          <cell r="D97">
            <v>2090804</v>
          </cell>
          <cell r="E97">
            <v>630816</v>
          </cell>
          <cell r="G97">
            <v>9617.0318021201419</v>
          </cell>
          <cell r="H97">
            <v>7388</v>
          </cell>
        </row>
        <row r="98">
          <cell r="A98" t="str">
            <v>FT25EZ7</v>
          </cell>
          <cell r="B98">
            <v>374</v>
          </cell>
          <cell r="C98">
            <v>4504140</v>
          </cell>
          <cell r="D98">
            <v>2803878</v>
          </cell>
          <cell r="E98">
            <v>1700262</v>
          </cell>
          <cell r="G98">
            <v>12043.155080213905</v>
          </cell>
          <cell r="H98">
            <v>7497</v>
          </cell>
        </row>
        <row r="99">
          <cell r="A99" t="str">
            <v>FT25G</v>
          </cell>
          <cell r="B99">
            <v>22883</v>
          </cell>
          <cell r="C99">
            <v>191689620</v>
          </cell>
          <cell r="D99">
            <v>137785450</v>
          </cell>
          <cell r="E99">
            <v>53904170</v>
          </cell>
          <cell r="G99">
            <v>8376.9444565834892</v>
          </cell>
          <cell r="H99">
            <v>6021.3018397937331</v>
          </cell>
        </row>
        <row r="100">
          <cell r="A100" t="str">
            <v>FTE30A</v>
          </cell>
          <cell r="B100">
            <v>181</v>
          </cell>
          <cell r="C100">
            <v>1837230</v>
          </cell>
          <cell r="D100">
            <v>1308811</v>
          </cell>
          <cell r="E100">
            <v>528419</v>
          </cell>
          <cell r="G100">
            <v>10150.441988950277</v>
          </cell>
          <cell r="H100">
            <v>7231</v>
          </cell>
        </row>
        <row r="101">
          <cell r="A101" t="str">
            <v>FTE32B</v>
          </cell>
          <cell r="B101">
            <v>1487</v>
          </cell>
          <cell r="C101">
            <v>14026890</v>
          </cell>
          <cell r="D101">
            <v>11001947</v>
          </cell>
          <cell r="E101">
            <v>3024943</v>
          </cell>
          <cell r="G101">
            <v>9433.0127774041703</v>
          </cell>
          <cell r="H101">
            <v>7398.7538668459983</v>
          </cell>
        </row>
        <row r="102">
          <cell r="A102" t="str">
            <v>FT353D7</v>
          </cell>
          <cell r="B102">
            <v>253</v>
          </cell>
          <cell r="C102">
            <v>2724030</v>
          </cell>
          <cell r="D102">
            <v>1924571</v>
          </cell>
          <cell r="E102">
            <v>799459</v>
          </cell>
          <cell r="G102">
            <v>10766.91699604743</v>
          </cell>
          <cell r="H102">
            <v>7607</v>
          </cell>
        </row>
        <row r="103">
          <cell r="A103" t="str">
            <v>FT35EZ7</v>
          </cell>
          <cell r="B103">
            <v>441</v>
          </cell>
          <cell r="C103">
            <v>6246730</v>
          </cell>
          <cell r="D103">
            <v>3434949</v>
          </cell>
          <cell r="E103">
            <v>2811781</v>
          </cell>
          <cell r="G103">
            <v>14164.920634920634</v>
          </cell>
          <cell r="H103">
            <v>7789</v>
          </cell>
        </row>
        <row r="104">
          <cell r="A104" t="str">
            <v>FT35G</v>
          </cell>
          <cell r="B104">
            <v>18661</v>
          </cell>
          <cell r="C104">
            <v>185303190</v>
          </cell>
          <cell r="D104">
            <v>134234017</v>
          </cell>
          <cell r="E104">
            <v>51069173</v>
          </cell>
          <cell r="G104">
            <v>9929.9710626440174</v>
          </cell>
          <cell r="H104">
            <v>7193.291731418466</v>
          </cell>
        </row>
        <row r="105">
          <cell r="A105" t="str">
            <v>FT40G</v>
          </cell>
          <cell r="B105">
            <v>2379</v>
          </cell>
          <cell r="C105">
            <v>25096760</v>
          </cell>
          <cell r="D105">
            <v>17657768</v>
          </cell>
          <cell r="E105">
            <v>7438992</v>
          </cell>
          <cell r="G105">
            <v>10549.289617486338</v>
          </cell>
          <cell r="H105">
            <v>7422.3488860865909</v>
          </cell>
        </row>
        <row r="106">
          <cell r="A106" t="str">
            <v>FTE40B</v>
          </cell>
          <cell r="B106">
            <v>1126</v>
          </cell>
          <cell r="C106">
            <v>11697630</v>
          </cell>
          <cell r="D106">
            <v>8591729</v>
          </cell>
          <cell r="E106">
            <v>3105901</v>
          </cell>
          <cell r="G106">
            <v>10388.658969804617</v>
          </cell>
          <cell r="H106">
            <v>7630.3099467140319</v>
          </cell>
        </row>
        <row r="107">
          <cell r="A107" t="str">
            <v>FT4531</v>
          </cell>
          <cell r="B107">
            <v>1</v>
          </cell>
          <cell r="C107">
            <v>11020</v>
          </cell>
          <cell r="D107">
            <v>8334</v>
          </cell>
          <cell r="E107">
            <v>2686</v>
          </cell>
          <cell r="G107">
            <v>11020</v>
          </cell>
          <cell r="H107">
            <v>8334</v>
          </cell>
        </row>
        <row r="108">
          <cell r="A108" t="str">
            <v>FT453D7</v>
          </cell>
          <cell r="B108">
            <v>314</v>
          </cell>
          <cell r="C108">
            <v>4600530</v>
          </cell>
          <cell r="D108">
            <v>3393712</v>
          </cell>
          <cell r="E108">
            <v>1206818</v>
          </cell>
          <cell r="G108">
            <v>14651.369426751593</v>
          </cell>
          <cell r="H108">
            <v>10808</v>
          </cell>
        </row>
        <row r="109">
          <cell r="A109" t="str">
            <v>FT45EZ7</v>
          </cell>
          <cell r="B109">
            <v>417</v>
          </cell>
          <cell r="C109">
            <v>7454930</v>
          </cell>
          <cell r="D109">
            <v>4612020</v>
          </cell>
          <cell r="E109">
            <v>2842910</v>
          </cell>
          <cell r="G109">
            <v>17877.529976019185</v>
          </cell>
          <cell r="H109">
            <v>11060</v>
          </cell>
        </row>
        <row r="110">
          <cell r="A110" t="str">
            <v>FT45G</v>
          </cell>
          <cell r="B110">
            <v>5970</v>
          </cell>
          <cell r="C110">
            <v>80334250</v>
          </cell>
          <cell r="D110">
            <v>53218994</v>
          </cell>
          <cell r="E110">
            <v>27115256</v>
          </cell>
          <cell r="G110">
            <v>13456.323283082076</v>
          </cell>
          <cell r="H110">
            <v>8914.404355108878</v>
          </cell>
        </row>
        <row r="111">
          <cell r="A111" t="str">
            <v>FT603D7</v>
          </cell>
          <cell r="B111">
            <v>58</v>
          </cell>
          <cell r="C111">
            <v>1046450</v>
          </cell>
          <cell r="D111">
            <v>637826</v>
          </cell>
          <cell r="E111">
            <v>408624</v>
          </cell>
          <cell r="G111">
            <v>18042.241379310344</v>
          </cell>
          <cell r="H111">
            <v>10997</v>
          </cell>
        </row>
        <row r="112">
          <cell r="A112" t="str">
            <v>FT60G</v>
          </cell>
          <cell r="B112">
            <v>3188</v>
          </cell>
          <cell r="C112">
            <v>51536170</v>
          </cell>
          <cell r="D112">
            <v>29592825</v>
          </cell>
          <cell r="E112">
            <v>21943345</v>
          </cell>
          <cell r="G112">
            <v>16165.674404015057</v>
          </cell>
          <cell r="H112">
            <v>9282.5674404015062</v>
          </cell>
        </row>
        <row r="113">
          <cell r="A113" t="str">
            <v>FV25D7</v>
          </cell>
          <cell r="B113">
            <v>1843</v>
          </cell>
          <cell r="C113">
            <v>22016910</v>
          </cell>
          <cell r="D113">
            <v>15556763</v>
          </cell>
          <cell r="E113">
            <v>6460147</v>
          </cell>
          <cell r="G113">
            <v>11946.234400434076</v>
          </cell>
          <cell r="H113">
            <v>8441</v>
          </cell>
        </row>
        <row r="114">
          <cell r="A114" t="str">
            <v>FV35D7</v>
          </cell>
          <cell r="B114">
            <v>1867</v>
          </cell>
          <cell r="C114">
            <v>24928380</v>
          </cell>
          <cell r="D114">
            <v>16621901</v>
          </cell>
          <cell r="E114">
            <v>8306479</v>
          </cell>
          <cell r="G114">
            <v>13352.104981253347</v>
          </cell>
          <cell r="H114">
            <v>8903</v>
          </cell>
        </row>
        <row r="115">
          <cell r="A115" t="str">
            <v>FV45D7</v>
          </cell>
          <cell r="B115">
            <v>1619</v>
          </cell>
          <cell r="C115">
            <v>23507310</v>
          </cell>
          <cell r="D115">
            <v>14651950</v>
          </cell>
          <cell r="E115">
            <v>8855360</v>
          </cell>
          <cell r="G115">
            <v>14519.647930821495</v>
          </cell>
          <cell r="H115">
            <v>9050</v>
          </cell>
        </row>
        <row r="116">
          <cell r="A116" t="str">
            <v>FV60D7</v>
          </cell>
          <cell r="B116">
            <v>842</v>
          </cell>
          <cell r="C116">
            <v>13849400</v>
          </cell>
          <cell r="D116">
            <v>8773640</v>
          </cell>
          <cell r="E116">
            <v>5075760</v>
          </cell>
          <cell r="G116">
            <v>16448.218527315916</v>
          </cell>
          <cell r="H116">
            <v>10420</v>
          </cell>
        </row>
        <row r="117">
          <cell r="A117" t="str">
            <v>FTEY18B</v>
          </cell>
          <cell r="B117">
            <v>484</v>
          </cell>
          <cell r="C117">
            <v>3706760</v>
          </cell>
          <cell r="D117">
            <v>3053411</v>
          </cell>
          <cell r="E117">
            <v>653349</v>
          </cell>
          <cell r="G117">
            <v>7658.5950413223145</v>
          </cell>
          <cell r="H117">
            <v>6308.7004132231405</v>
          </cell>
        </row>
        <row r="118">
          <cell r="A118" t="str">
            <v>FTY18G</v>
          </cell>
          <cell r="B118">
            <v>8841</v>
          </cell>
          <cell r="C118">
            <v>67247690</v>
          </cell>
          <cell r="D118">
            <v>53680712</v>
          </cell>
          <cell r="E118">
            <v>13566978</v>
          </cell>
          <cell r="G118">
            <v>7606.3443049428797</v>
          </cell>
          <cell r="H118">
            <v>6071.7918787467479</v>
          </cell>
        </row>
        <row r="119">
          <cell r="A119" t="str">
            <v>FCTY223C</v>
          </cell>
          <cell r="B119">
            <v>116</v>
          </cell>
          <cell r="C119">
            <v>1503120</v>
          </cell>
          <cell r="D119">
            <v>1019918</v>
          </cell>
          <cell r="E119">
            <v>483202</v>
          </cell>
          <cell r="G119">
            <v>12957.931034482759</v>
          </cell>
          <cell r="H119">
            <v>8792.3965517241377</v>
          </cell>
        </row>
        <row r="120">
          <cell r="A120" t="str">
            <v>FCTY223D7</v>
          </cell>
          <cell r="B120">
            <v>349</v>
          </cell>
          <cell r="C120">
            <v>3673180</v>
          </cell>
          <cell r="D120">
            <v>2629715</v>
          </cell>
          <cell r="E120">
            <v>1043465</v>
          </cell>
          <cell r="G120">
            <v>10524.871060171919</v>
          </cell>
          <cell r="H120">
            <v>7535</v>
          </cell>
        </row>
        <row r="121">
          <cell r="A121" t="str">
            <v>FTEY22B</v>
          </cell>
          <cell r="B121">
            <v>1010</v>
          </cell>
          <cell r="C121">
            <v>7327530</v>
          </cell>
          <cell r="D121">
            <v>6576220</v>
          </cell>
          <cell r="E121">
            <v>751310</v>
          </cell>
          <cell r="G121">
            <v>7254.9801980198017</v>
          </cell>
          <cell r="H121">
            <v>6511.1089108910892</v>
          </cell>
        </row>
        <row r="122">
          <cell r="A122" t="str">
            <v>FTY223D7</v>
          </cell>
          <cell r="B122">
            <v>1</v>
          </cell>
          <cell r="C122">
            <v>7450</v>
          </cell>
          <cell r="D122">
            <v>7586</v>
          </cell>
          <cell r="E122">
            <v>-136</v>
          </cell>
          <cell r="G122">
            <v>7450</v>
          </cell>
          <cell r="H122">
            <v>7586</v>
          </cell>
        </row>
        <row r="123">
          <cell r="A123" t="str">
            <v>FTY22G</v>
          </cell>
          <cell r="B123">
            <v>21755</v>
          </cell>
          <cell r="C123">
            <v>171419970</v>
          </cell>
          <cell r="D123">
            <v>138222764</v>
          </cell>
          <cell r="E123">
            <v>33197206</v>
          </cell>
          <cell r="G123">
            <v>7879.5665364284068</v>
          </cell>
          <cell r="H123">
            <v>6353.6090094231213</v>
          </cell>
        </row>
        <row r="124">
          <cell r="A124" t="str">
            <v>FTY25F</v>
          </cell>
          <cell r="B124">
            <v>1432</v>
          </cell>
          <cell r="C124">
            <v>8578910</v>
          </cell>
          <cell r="D124">
            <v>7049925</v>
          </cell>
          <cell r="E124">
            <v>1528985</v>
          </cell>
          <cell r="G124">
            <v>5990.8589385474861</v>
          </cell>
          <cell r="H124">
            <v>4923.1319832402232</v>
          </cell>
        </row>
        <row r="125">
          <cell r="A125" t="str">
            <v>FTEY32B</v>
          </cell>
          <cell r="B125">
            <v>394</v>
          </cell>
          <cell r="C125">
            <v>3327700</v>
          </cell>
          <cell r="D125">
            <v>3050228</v>
          </cell>
          <cell r="E125">
            <v>277472</v>
          </cell>
          <cell r="G125">
            <v>8445.9390862944165</v>
          </cell>
          <cell r="H125">
            <v>7741.6954314720815</v>
          </cell>
        </row>
        <row r="126">
          <cell r="A126" t="str">
            <v>FCTY353D7</v>
          </cell>
          <cell r="B126">
            <v>120</v>
          </cell>
          <cell r="C126">
            <v>1375210</v>
          </cell>
          <cell r="D126">
            <v>941880</v>
          </cell>
          <cell r="E126">
            <v>433330</v>
          </cell>
          <cell r="G126">
            <v>11460.083333333334</v>
          </cell>
          <cell r="H126">
            <v>7849</v>
          </cell>
        </row>
        <row r="127">
          <cell r="A127" t="str">
            <v>FTY353D7</v>
          </cell>
          <cell r="B127">
            <v>24</v>
          </cell>
          <cell r="C127">
            <v>281080</v>
          </cell>
          <cell r="D127">
            <v>186696</v>
          </cell>
          <cell r="E127">
            <v>94384</v>
          </cell>
          <cell r="G127">
            <v>11711.666666666666</v>
          </cell>
          <cell r="H127">
            <v>7779</v>
          </cell>
        </row>
        <row r="128">
          <cell r="A128" t="str">
            <v>FTY35F</v>
          </cell>
          <cell r="B128">
            <v>2065</v>
          </cell>
          <cell r="C128">
            <v>14276200</v>
          </cell>
          <cell r="D128">
            <v>12050470</v>
          </cell>
          <cell r="E128">
            <v>2225730</v>
          </cell>
          <cell r="G128">
            <v>6913.4140435835352</v>
          </cell>
          <cell r="H128">
            <v>5835.5786924939466</v>
          </cell>
        </row>
        <row r="129">
          <cell r="A129" t="str">
            <v>FTY35G</v>
          </cell>
          <cell r="B129">
            <v>17158</v>
          </cell>
          <cell r="C129">
            <v>160744630</v>
          </cell>
          <cell r="D129">
            <v>129052100</v>
          </cell>
          <cell r="E129">
            <v>31692530</v>
          </cell>
          <cell r="G129">
            <v>9368.4945797878536</v>
          </cell>
          <cell r="H129">
            <v>7521.3952675136961</v>
          </cell>
        </row>
        <row r="130">
          <cell r="A130" t="str">
            <v>FTEY40B</v>
          </cell>
          <cell r="B130">
            <v>542</v>
          </cell>
          <cell r="C130">
            <v>5599010</v>
          </cell>
          <cell r="D130">
            <v>4327685</v>
          </cell>
          <cell r="E130">
            <v>1271325</v>
          </cell>
          <cell r="G130">
            <v>10330.276752767528</v>
          </cell>
          <cell r="H130">
            <v>7984.6586715867161</v>
          </cell>
        </row>
        <row r="131">
          <cell r="A131" t="str">
            <v>FTY40G</v>
          </cell>
          <cell r="B131">
            <v>3071</v>
          </cell>
          <cell r="C131">
            <v>32938050</v>
          </cell>
          <cell r="D131">
            <v>23840434</v>
          </cell>
          <cell r="E131">
            <v>9097616</v>
          </cell>
          <cell r="G131">
            <v>10725.512862259849</v>
          </cell>
          <cell r="H131">
            <v>7763.084988603061</v>
          </cell>
        </row>
        <row r="132">
          <cell r="A132" t="str">
            <v>FCTY453D7</v>
          </cell>
          <cell r="B132">
            <v>75</v>
          </cell>
          <cell r="C132">
            <v>1225970</v>
          </cell>
          <cell r="D132">
            <v>730950</v>
          </cell>
          <cell r="E132">
            <v>495020</v>
          </cell>
          <cell r="G132">
            <v>16346.266666666666</v>
          </cell>
          <cell r="H132">
            <v>9746</v>
          </cell>
        </row>
        <row r="133">
          <cell r="A133" t="str">
            <v>FTY453D7</v>
          </cell>
          <cell r="B133">
            <v>48</v>
          </cell>
          <cell r="C133">
            <v>764160</v>
          </cell>
          <cell r="D133">
            <v>537648</v>
          </cell>
          <cell r="E133">
            <v>226512</v>
          </cell>
          <cell r="G133">
            <v>15920</v>
          </cell>
          <cell r="H133">
            <v>11201</v>
          </cell>
        </row>
        <row r="134">
          <cell r="A134" t="str">
            <v>FTY45E</v>
          </cell>
          <cell r="B134">
            <v>332</v>
          </cell>
          <cell r="C134">
            <v>3692960</v>
          </cell>
          <cell r="D134">
            <v>2561664</v>
          </cell>
          <cell r="E134">
            <v>1131296</v>
          </cell>
          <cell r="G134">
            <v>11123.373493975903</v>
          </cell>
          <cell r="H134">
            <v>7715.8554216867469</v>
          </cell>
        </row>
        <row r="135">
          <cell r="A135" t="str">
            <v>FTY45G</v>
          </cell>
          <cell r="B135">
            <v>5062</v>
          </cell>
          <cell r="C135">
            <v>66467900</v>
          </cell>
          <cell r="D135">
            <v>46592392</v>
          </cell>
          <cell r="E135">
            <v>19875508</v>
          </cell>
          <cell r="G135">
            <v>13130.758593441327</v>
          </cell>
          <cell r="H135">
            <v>9204.3445278546023</v>
          </cell>
        </row>
        <row r="136">
          <cell r="A136" t="str">
            <v>FTY603D7</v>
          </cell>
          <cell r="B136">
            <v>74</v>
          </cell>
          <cell r="C136">
            <v>1216510</v>
          </cell>
          <cell r="D136">
            <v>833980</v>
          </cell>
          <cell r="E136">
            <v>382530</v>
          </cell>
          <cell r="G136">
            <v>16439.324324324323</v>
          </cell>
          <cell r="H136">
            <v>11270</v>
          </cell>
        </row>
        <row r="137">
          <cell r="A137" t="str">
            <v>FTY60E</v>
          </cell>
          <cell r="B137">
            <v>347</v>
          </cell>
          <cell r="C137">
            <v>3779210</v>
          </cell>
          <cell r="D137">
            <v>3143415</v>
          </cell>
          <cell r="E137">
            <v>635795</v>
          </cell>
          <cell r="G137">
            <v>10891.095100864553</v>
          </cell>
          <cell r="H137">
            <v>9058.8328530259369</v>
          </cell>
        </row>
        <row r="138">
          <cell r="A138" t="str">
            <v>FTY60G</v>
          </cell>
          <cell r="B138">
            <v>3052</v>
          </cell>
          <cell r="C138">
            <v>45233350</v>
          </cell>
          <cell r="D138">
            <v>29168153</v>
          </cell>
          <cell r="E138">
            <v>16065197</v>
          </cell>
          <cell r="G138">
            <v>14820.887942332896</v>
          </cell>
          <cell r="H138">
            <v>9557.0619266055037</v>
          </cell>
        </row>
        <row r="139">
          <cell r="A139" t="str">
            <v>FCVY223D7</v>
          </cell>
          <cell r="B139">
            <v>3401</v>
          </cell>
          <cell r="C139">
            <v>46089660</v>
          </cell>
          <cell r="D139">
            <v>36604963</v>
          </cell>
          <cell r="E139">
            <v>9484697</v>
          </cell>
          <cell r="G139">
            <v>13551.796530432226</v>
          </cell>
          <cell r="H139">
            <v>10763</v>
          </cell>
        </row>
        <row r="140">
          <cell r="A140" t="str">
            <v>FVY223D7</v>
          </cell>
          <cell r="B140">
            <v>1599</v>
          </cell>
          <cell r="C140">
            <v>21528610</v>
          </cell>
          <cell r="D140">
            <v>14682018</v>
          </cell>
          <cell r="E140">
            <v>6846592</v>
          </cell>
          <cell r="G140">
            <v>13463.79612257661</v>
          </cell>
          <cell r="H140">
            <v>9182</v>
          </cell>
        </row>
        <row r="141">
          <cell r="A141" t="str">
            <v>FCVY353D7</v>
          </cell>
          <cell r="B141">
            <v>2404</v>
          </cell>
          <cell r="C141">
            <v>36150740</v>
          </cell>
          <cell r="D141">
            <v>25818960</v>
          </cell>
          <cell r="E141">
            <v>10331780</v>
          </cell>
          <cell r="G141">
            <v>15037.745424292845</v>
          </cell>
          <cell r="H141">
            <v>10740</v>
          </cell>
        </row>
        <row r="142">
          <cell r="A142" t="str">
            <v>FVY353D7</v>
          </cell>
          <cell r="B142">
            <v>1524</v>
          </cell>
          <cell r="C142">
            <v>23243440</v>
          </cell>
          <cell r="D142">
            <v>14663928</v>
          </cell>
          <cell r="E142">
            <v>8579512</v>
          </cell>
          <cell r="G142">
            <v>15251.601049868766</v>
          </cell>
          <cell r="H142">
            <v>9622</v>
          </cell>
        </row>
        <row r="143">
          <cell r="A143" t="str">
            <v>FCVY453D7</v>
          </cell>
          <cell r="B143">
            <v>1802</v>
          </cell>
          <cell r="C143">
            <v>30358700</v>
          </cell>
          <cell r="D143">
            <v>21454612</v>
          </cell>
          <cell r="E143">
            <v>8904088</v>
          </cell>
          <cell r="G143">
            <v>16847.225305216427</v>
          </cell>
          <cell r="H143">
            <v>11906</v>
          </cell>
        </row>
        <row r="144">
          <cell r="A144" t="str">
            <v>FVY453D7</v>
          </cell>
          <cell r="B144">
            <v>2814</v>
          </cell>
          <cell r="C144">
            <v>47068850</v>
          </cell>
          <cell r="D144">
            <v>30599436</v>
          </cell>
          <cell r="E144">
            <v>16469414</v>
          </cell>
          <cell r="G144">
            <v>16726.670220326938</v>
          </cell>
          <cell r="H144">
            <v>10874</v>
          </cell>
        </row>
        <row r="145">
          <cell r="A145" t="str">
            <v>CTX25G</v>
          </cell>
          <cell r="B145">
            <v>3564</v>
          </cell>
          <cell r="C145">
            <v>39687110</v>
          </cell>
          <cell r="D145">
            <v>27820928</v>
          </cell>
          <cell r="E145">
            <v>11866182</v>
          </cell>
          <cell r="G145">
            <v>11135.552749719416</v>
          </cell>
          <cell r="H145">
            <v>7806.0965207631871</v>
          </cell>
        </row>
        <row r="146">
          <cell r="A146" t="str">
            <v>CTX35G</v>
          </cell>
          <cell r="B146">
            <v>1969</v>
          </cell>
          <cell r="C146">
            <v>24573110</v>
          </cell>
          <cell r="D146">
            <v>16157481</v>
          </cell>
          <cell r="E146">
            <v>8415629</v>
          </cell>
          <cell r="G146">
            <v>12479.994921279838</v>
          </cell>
          <cell r="H146">
            <v>8205.9324530218382</v>
          </cell>
        </row>
        <row r="147">
          <cell r="A147" t="str">
            <v>CTX45G</v>
          </cell>
          <cell r="B147">
            <v>1205</v>
          </cell>
          <cell r="C147">
            <v>20553730</v>
          </cell>
          <cell r="D147">
            <v>10283524</v>
          </cell>
          <cell r="E147">
            <v>10270206</v>
          </cell>
          <cell r="G147">
            <v>17057.037344398341</v>
          </cell>
          <cell r="H147">
            <v>8534.0448132780075</v>
          </cell>
        </row>
        <row r="148">
          <cell r="A148" t="str">
            <v>FTX25G</v>
          </cell>
          <cell r="B148">
            <v>3155</v>
          </cell>
          <cell r="C148">
            <v>33306480</v>
          </cell>
          <cell r="D148">
            <v>20699042</v>
          </cell>
          <cell r="E148">
            <v>12607438</v>
          </cell>
          <cell r="G148">
            <v>10556.729001584787</v>
          </cell>
          <cell r="H148">
            <v>6560.7106180665614</v>
          </cell>
        </row>
        <row r="149">
          <cell r="A149" t="str">
            <v>FTX25GZ</v>
          </cell>
          <cell r="B149">
            <v>272</v>
          </cell>
          <cell r="C149">
            <v>2941700</v>
          </cell>
          <cell r="D149">
            <v>2384169</v>
          </cell>
          <cell r="E149">
            <v>557531</v>
          </cell>
          <cell r="G149">
            <v>10815.073529411764</v>
          </cell>
          <cell r="H149">
            <v>8765.3272058823532</v>
          </cell>
        </row>
        <row r="150">
          <cell r="A150" t="str">
            <v>FTX35G</v>
          </cell>
          <cell r="B150">
            <v>3598</v>
          </cell>
          <cell r="C150">
            <v>42553510</v>
          </cell>
          <cell r="D150">
            <v>27942663</v>
          </cell>
          <cell r="E150">
            <v>14610847</v>
          </cell>
          <cell r="G150">
            <v>11826.989994441356</v>
          </cell>
          <cell r="H150">
            <v>7766.1653696498051</v>
          </cell>
        </row>
        <row r="151">
          <cell r="A151" t="str">
            <v>CORDIUSKY</v>
          </cell>
          <cell r="B151">
            <v>0</v>
          </cell>
          <cell r="C151">
            <v>-2800</v>
          </cell>
          <cell r="D151">
            <v>0</v>
          </cell>
          <cell r="E151">
            <v>-2800</v>
          </cell>
          <cell r="G151">
            <v>0</v>
          </cell>
          <cell r="H151">
            <v>0</v>
          </cell>
        </row>
        <row r="152">
          <cell r="A152" t="str">
            <v>R71F7V</v>
          </cell>
          <cell r="B152">
            <v>1623</v>
          </cell>
          <cell r="C152">
            <v>44766510</v>
          </cell>
          <cell r="D152">
            <v>38460231</v>
          </cell>
          <cell r="E152">
            <v>6306279</v>
          </cell>
          <cell r="G152">
            <v>27582.569316081332</v>
          </cell>
          <cell r="H152">
            <v>23697</v>
          </cell>
        </row>
        <row r="153">
          <cell r="A153" t="str">
            <v>R71F7W</v>
          </cell>
          <cell r="B153">
            <v>2319</v>
          </cell>
          <cell r="C153">
            <v>65296810</v>
          </cell>
          <cell r="D153">
            <v>51862116</v>
          </cell>
          <cell r="E153">
            <v>13434694</v>
          </cell>
          <cell r="G153">
            <v>28157.313497197069</v>
          </cell>
          <cell r="H153">
            <v>22364</v>
          </cell>
        </row>
        <row r="154">
          <cell r="A154" t="str">
            <v>R71GZ7T</v>
          </cell>
          <cell r="B154">
            <v>30</v>
          </cell>
          <cell r="C154">
            <v>1216500</v>
          </cell>
          <cell r="D154">
            <v>832050</v>
          </cell>
          <cell r="E154">
            <v>384450</v>
          </cell>
          <cell r="G154">
            <v>40550</v>
          </cell>
          <cell r="H154">
            <v>27735</v>
          </cell>
        </row>
        <row r="155">
          <cell r="A155" t="str">
            <v>R71GZ7V</v>
          </cell>
          <cell r="B155">
            <v>19</v>
          </cell>
          <cell r="C155">
            <v>667300</v>
          </cell>
          <cell r="D155">
            <v>570247</v>
          </cell>
          <cell r="E155">
            <v>97053</v>
          </cell>
          <cell r="G155">
            <v>35121.052631578947</v>
          </cell>
          <cell r="H155">
            <v>30013</v>
          </cell>
        </row>
        <row r="156">
          <cell r="A156" t="str">
            <v>R71GZ7W</v>
          </cell>
          <cell r="B156">
            <v>87</v>
          </cell>
          <cell r="C156">
            <v>3205910</v>
          </cell>
          <cell r="D156">
            <v>2411031</v>
          </cell>
          <cell r="E156">
            <v>794879</v>
          </cell>
          <cell r="G156">
            <v>36849.54022988506</v>
          </cell>
          <cell r="H156">
            <v>27713</v>
          </cell>
        </row>
        <row r="157">
          <cell r="A157" t="str">
            <v>R100F7V</v>
          </cell>
          <cell r="B157">
            <v>850</v>
          </cell>
          <cell r="C157">
            <v>29997120</v>
          </cell>
          <cell r="D157">
            <v>24117900</v>
          </cell>
          <cell r="E157">
            <v>5879220</v>
          </cell>
          <cell r="G157">
            <v>35290.729411764703</v>
          </cell>
          <cell r="H157">
            <v>28374</v>
          </cell>
        </row>
        <row r="158">
          <cell r="A158" t="str">
            <v>R100F7W</v>
          </cell>
          <cell r="B158">
            <v>2615</v>
          </cell>
          <cell r="C158">
            <v>95544390</v>
          </cell>
          <cell r="D158">
            <v>72234145</v>
          </cell>
          <cell r="E158">
            <v>23310245</v>
          </cell>
          <cell r="G158">
            <v>36537.051625239008</v>
          </cell>
          <cell r="H158">
            <v>27623</v>
          </cell>
        </row>
        <row r="159">
          <cell r="A159" t="str">
            <v>R100GZ7T</v>
          </cell>
          <cell r="B159">
            <v>35</v>
          </cell>
          <cell r="C159">
            <v>2020550</v>
          </cell>
          <cell r="D159">
            <v>1194060</v>
          </cell>
          <cell r="E159">
            <v>826490</v>
          </cell>
          <cell r="G159">
            <v>57730</v>
          </cell>
          <cell r="H159">
            <v>34116</v>
          </cell>
        </row>
        <row r="160">
          <cell r="A160" t="str">
            <v>R100GZ7W</v>
          </cell>
          <cell r="B160">
            <v>93</v>
          </cell>
          <cell r="C160">
            <v>4480780</v>
          </cell>
          <cell r="D160">
            <v>3176229</v>
          </cell>
          <cell r="E160">
            <v>1304551</v>
          </cell>
          <cell r="G160">
            <v>48180.430107526881</v>
          </cell>
          <cell r="H160">
            <v>34153</v>
          </cell>
        </row>
        <row r="161">
          <cell r="A161" t="str">
            <v>R125F7</v>
          </cell>
          <cell r="B161">
            <v>3017</v>
          </cell>
          <cell r="C161">
            <v>118394260</v>
          </cell>
          <cell r="D161">
            <v>87281810</v>
          </cell>
          <cell r="E161">
            <v>31112450</v>
          </cell>
          <cell r="G161">
            <v>39242.379847530661</v>
          </cell>
          <cell r="H161">
            <v>28930</v>
          </cell>
        </row>
        <row r="162">
          <cell r="A162" t="str">
            <v>R125GZ7T</v>
          </cell>
          <cell r="B162">
            <v>40</v>
          </cell>
          <cell r="C162">
            <v>2375400</v>
          </cell>
          <cell r="D162">
            <v>1421960</v>
          </cell>
          <cell r="E162">
            <v>953440</v>
          </cell>
          <cell r="G162">
            <v>59385</v>
          </cell>
          <cell r="H162">
            <v>35549</v>
          </cell>
        </row>
        <row r="163">
          <cell r="A163" t="str">
            <v>R125GZ7W</v>
          </cell>
          <cell r="B163">
            <v>94</v>
          </cell>
          <cell r="C163">
            <v>4898280</v>
          </cell>
          <cell r="D163">
            <v>3334744</v>
          </cell>
          <cell r="E163">
            <v>1563536</v>
          </cell>
          <cell r="G163">
            <v>52109.361702127659</v>
          </cell>
          <cell r="H163">
            <v>35476</v>
          </cell>
        </row>
        <row r="164">
          <cell r="A164" t="str">
            <v>RY71F7V</v>
          </cell>
          <cell r="B164">
            <v>2499</v>
          </cell>
          <cell r="C164">
            <v>80678570</v>
          </cell>
          <cell r="D164">
            <v>67263084</v>
          </cell>
          <cell r="E164">
            <v>13415486</v>
          </cell>
          <cell r="G164">
            <v>32284.341736694678</v>
          </cell>
          <cell r="H164">
            <v>26916</v>
          </cell>
        </row>
        <row r="165">
          <cell r="A165" t="str">
            <v>RY71F7W</v>
          </cell>
          <cell r="B165">
            <v>3336</v>
          </cell>
          <cell r="C165">
            <v>108804350</v>
          </cell>
          <cell r="D165">
            <v>84911208</v>
          </cell>
          <cell r="E165">
            <v>23893142</v>
          </cell>
          <cell r="G165">
            <v>32615.212829736211</v>
          </cell>
          <cell r="H165">
            <v>25453</v>
          </cell>
        </row>
        <row r="166">
          <cell r="A166" t="str">
            <v>RY71GZ7V</v>
          </cell>
          <cell r="B166">
            <v>16</v>
          </cell>
          <cell r="C166">
            <v>640740</v>
          </cell>
          <cell r="D166">
            <v>517680</v>
          </cell>
          <cell r="E166">
            <v>123060</v>
          </cell>
          <cell r="G166">
            <v>40046.25</v>
          </cell>
          <cell r="H166">
            <v>32355</v>
          </cell>
        </row>
        <row r="167">
          <cell r="A167" t="str">
            <v>RY71GZ7W</v>
          </cell>
          <cell r="B167">
            <v>33</v>
          </cell>
          <cell r="C167">
            <v>1488260</v>
          </cell>
          <cell r="D167">
            <v>1008480</v>
          </cell>
          <cell r="E167">
            <v>479780</v>
          </cell>
          <cell r="G167">
            <v>45098.78787878788</v>
          </cell>
          <cell r="H167">
            <v>30560</v>
          </cell>
        </row>
        <row r="168">
          <cell r="A168" t="str">
            <v>RY100F7V</v>
          </cell>
          <cell r="B168">
            <v>1501</v>
          </cell>
          <cell r="C168">
            <v>61296870</v>
          </cell>
          <cell r="D168">
            <v>48155082</v>
          </cell>
          <cell r="E168">
            <v>13141788</v>
          </cell>
          <cell r="G168">
            <v>40837.355096602267</v>
          </cell>
          <cell r="H168">
            <v>32082</v>
          </cell>
        </row>
        <row r="169">
          <cell r="A169" t="str">
            <v>RY100F7W</v>
          </cell>
          <cell r="B169">
            <v>3791</v>
          </cell>
          <cell r="C169">
            <v>165551360</v>
          </cell>
          <cell r="D169">
            <v>115883288</v>
          </cell>
          <cell r="E169">
            <v>49668072</v>
          </cell>
          <cell r="G169">
            <v>43669.575309944608</v>
          </cell>
          <cell r="H169">
            <v>30568</v>
          </cell>
        </row>
        <row r="170">
          <cell r="A170" t="str">
            <v>RY100GZ7W</v>
          </cell>
          <cell r="B170">
            <v>45</v>
          </cell>
          <cell r="C170">
            <v>2563200</v>
          </cell>
          <cell r="D170">
            <v>1656585</v>
          </cell>
          <cell r="E170">
            <v>906615</v>
          </cell>
          <cell r="G170">
            <v>56960</v>
          </cell>
          <cell r="H170">
            <v>36813</v>
          </cell>
        </row>
        <row r="171">
          <cell r="A171" t="str">
            <v>RY125F7</v>
          </cell>
          <cell r="B171">
            <v>7352</v>
          </cell>
          <cell r="C171">
            <v>333371220</v>
          </cell>
          <cell r="D171">
            <v>233462760</v>
          </cell>
          <cell r="E171">
            <v>99908460</v>
          </cell>
          <cell r="G171">
            <v>45344.28998911861</v>
          </cell>
          <cell r="H171">
            <v>31755</v>
          </cell>
        </row>
        <row r="172">
          <cell r="A172" t="str">
            <v>RY125GZ7</v>
          </cell>
          <cell r="B172">
            <v>45</v>
          </cell>
          <cell r="C172">
            <v>2722000</v>
          </cell>
          <cell r="D172">
            <v>1706490</v>
          </cell>
          <cell r="E172">
            <v>1015510</v>
          </cell>
          <cell r="G172">
            <v>60488.888888888891</v>
          </cell>
          <cell r="H172">
            <v>37922</v>
          </cell>
        </row>
        <row r="173">
          <cell r="A173" t="str">
            <v>FHC35F7</v>
          </cell>
          <cell r="B173">
            <v>2169</v>
          </cell>
          <cell r="C173">
            <v>41981920</v>
          </cell>
          <cell r="D173">
            <v>29062431</v>
          </cell>
          <cell r="E173">
            <v>12919489</v>
          </cell>
          <cell r="F173">
            <v>38200</v>
          </cell>
          <cell r="G173">
            <v>19355.426463808206</v>
          </cell>
          <cell r="H173">
            <v>13399</v>
          </cell>
        </row>
        <row r="174">
          <cell r="A174" t="str">
            <v>FHC35GZ7</v>
          </cell>
          <cell r="B174">
            <v>169</v>
          </cell>
          <cell r="C174">
            <v>3898310</v>
          </cell>
          <cell r="D174">
            <v>2308202</v>
          </cell>
          <cell r="E174">
            <v>1590108</v>
          </cell>
          <cell r="G174">
            <v>23066.923076923078</v>
          </cell>
          <cell r="H174">
            <v>13658</v>
          </cell>
        </row>
        <row r="175">
          <cell r="A175" t="str">
            <v>FHC45F</v>
          </cell>
          <cell r="B175">
            <v>1</v>
          </cell>
          <cell r="C175">
            <v>18450</v>
          </cell>
          <cell r="D175">
            <v>16717</v>
          </cell>
          <cell r="E175">
            <v>1733</v>
          </cell>
          <cell r="G175">
            <v>18450</v>
          </cell>
          <cell r="H175">
            <v>16717</v>
          </cell>
        </row>
        <row r="176">
          <cell r="A176" t="str">
            <v>FHC45F7</v>
          </cell>
          <cell r="B176">
            <v>1826</v>
          </cell>
          <cell r="C176">
            <v>36107320</v>
          </cell>
          <cell r="D176">
            <v>24572482</v>
          </cell>
          <cell r="E176">
            <v>11534838</v>
          </cell>
          <cell r="G176">
            <v>19773.997809419496</v>
          </cell>
          <cell r="H176">
            <v>13457</v>
          </cell>
        </row>
        <row r="177">
          <cell r="A177" t="str">
            <v>FHC45GZ7</v>
          </cell>
          <cell r="B177">
            <v>212</v>
          </cell>
          <cell r="C177">
            <v>4881800</v>
          </cell>
          <cell r="D177">
            <v>2927508</v>
          </cell>
          <cell r="E177">
            <v>1954292</v>
          </cell>
          <cell r="G177">
            <v>23027.358490566039</v>
          </cell>
          <cell r="H177">
            <v>13809</v>
          </cell>
        </row>
        <row r="178">
          <cell r="A178" t="str">
            <v>FHC60F7</v>
          </cell>
          <cell r="B178">
            <v>1502</v>
          </cell>
          <cell r="C178">
            <v>32549820</v>
          </cell>
          <cell r="D178">
            <v>20237948</v>
          </cell>
          <cell r="E178">
            <v>12311872</v>
          </cell>
          <cell r="G178">
            <v>21670.985352862848</v>
          </cell>
          <cell r="H178">
            <v>13474</v>
          </cell>
        </row>
        <row r="179">
          <cell r="A179" t="str">
            <v>FHK35F</v>
          </cell>
          <cell r="B179">
            <v>525</v>
          </cell>
          <cell r="C179">
            <v>11145820</v>
          </cell>
          <cell r="D179">
            <v>9100770</v>
          </cell>
          <cell r="E179">
            <v>2045050</v>
          </cell>
          <cell r="G179">
            <v>21230.133333333335</v>
          </cell>
          <cell r="H179">
            <v>17334.8</v>
          </cell>
        </row>
        <row r="180">
          <cell r="A180" t="str">
            <v>FHK45F</v>
          </cell>
          <cell r="B180">
            <v>417</v>
          </cell>
          <cell r="C180">
            <v>9072080</v>
          </cell>
          <cell r="D180">
            <v>7258909</v>
          </cell>
          <cell r="E180">
            <v>1813171</v>
          </cell>
          <cell r="G180">
            <v>21755.587529976019</v>
          </cell>
          <cell r="H180">
            <v>17407.455635491606</v>
          </cell>
        </row>
        <row r="181">
          <cell r="A181" t="str">
            <v>FHK60F</v>
          </cell>
          <cell r="B181">
            <v>217</v>
          </cell>
          <cell r="C181">
            <v>5164200</v>
          </cell>
          <cell r="D181">
            <v>3942958</v>
          </cell>
          <cell r="E181">
            <v>1221242</v>
          </cell>
          <cell r="G181">
            <v>23798.156682027649</v>
          </cell>
          <cell r="H181">
            <v>18170.313364055299</v>
          </cell>
        </row>
        <row r="182">
          <cell r="A182" t="str">
            <v>FHB35F7</v>
          </cell>
          <cell r="B182">
            <v>547</v>
          </cell>
          <cell r="C182">
            <v>12170440</v>
          </cell>
          <cell r="D182">
            <v>8419971</v>
          </cell>
          <cell r="E182">
            <v>3750469</v>
          </cell>
          <cell r="G182">
            <v>22249.433272394883</v>
          </cell>
          <cell r="H182">
            <v>15393</v>
          </cell>
        </row>
        <row r="183">
          <cell r="A183" t="str">
            <v>FHB45F7</v>
          </cell>
          <cell r="B183">
            <v>633</v>
          </cell>
          <cell r="C183">
            <v>14953320</v>
          </cell>
          <cell r="D183">
            <v>9891258</v>
          </cell>
          <cell r="E183">
            <v>5062062</v>
          </cell>
          <cell r="G183">
            <v>23622.938388625593</v>
          </cell>
          <cell r="H183">
            <v>15626</v>
          </cell>
        </row>
        <row r="184">
          <cell r="A184" t="str">
            <v>FHB60F7</v>
          </cell>
          <cell r="B184">
            <v>474</v>
          </cell>
          <cell r="C184">
            <v>11844370</v>
          </cell>
          <cell r="D184">
            <v>8594568</v>
          </cell>
          <cell r="E184">
            <v>3249802</v>
          </cell>
          <cell r="G184">
            <v>24988.122362869199</v>
          </cell>
          <cell r="H184">
            <v>18132</v>
          </cell>
        </row>
        <row r="185">
          <cell r="A185" t="str">
            <v>FHEB18B7</v>
          </cell>
          <cell r="B185">
            <v>835</v>
          </cell>
          <cell r="C185">
            <v>7159080</v>
          </cell>
          <cell r="D185">
            <v>5178670</v>
          </cell>
          <cell r="E185">
            <v>1980410</v>
          </cell>
          <cell r="G185">
            <v>8573.7485029940126</v>
          </cell>
          <cell r="H185">
            <v>6202</v>
          </cell>
        </row>
        <row r="186">
          <cell r="A186" t="str">
            <v>FHEB25B7</v>
          </cell>
          <cell r="B186">
            <v>797</v>
          </cell>
          <cell r="C186">
            <v>7601690</v>
          </cell>
          <cell r="D186">
            <v>4994799</v>
          </cell>
          <cell r="E186">
            <v>2606891</v>
          </cell>
          <cell r="G186">
            <v>9537.8795483061476</v>
          </cell>
          <cell r="H186">
            <v>6267</v>
          </cell>
        </row>
        <row r="187">
          <cell r="A187" t="str">
            <v>FH35C</v>
          </cell>
          <cell r="B187">
            <v>8</v>
          </cell>
          <cell r="C187">
            <v>136160</v>
          </cell>
          <cell r="D187">
            <v>132316</v>
          </cell>
          <cell r="E187">
            <v>3844</v>
          </cell>
          <cell r="G187">
            <v>17020</v>
          </cell>
          <cell r="H187">
            <v>16539.5</v>
          </cell>
        </row>
        <row r="188">
          <cell r="A188" t="str">
            <v>FH35F7</v>
          </cell>
          <cell r="B188">
            <v>2478</v>
          </cell>
          <cell r="C188">
            <v>37585220</v>
          </cell>
          <cell r="D188">
            <v>36141630</v>
          </cell>
          <cell r="E188">
            <v>1443590</v>
          </cell>
          <cell r="G188">
            <v>15167.562550443907</v>
          </cell>
          <cell r="H188">
            <v>14585</v>
          </cell>
        </row>
        <row r="189">
          <cell r="A189" t="str">
            <v>FH35GZ7</v>
          </cell>
          <cell r="B189">
            <v>212</v>
          </cell>
          <cell r="C189">
            <v>4090130</v>
          </cell>
          <cell r="D189">
            <v>3153924</v>
          </cell>
          <cell r="E189">
            <v>936206</v>
          </cell>
          <cell r="G189">
            <v>19293.066037735851</v>
          </cell>
          <cell r="H189">
            <v>14877</v>
          </cell>
        </row>
        <row r="190">
          <cell r="A190" t="str">
            <v>FH45C</v>
          </cell>
          <cell r="B190">
            <v>6</v>
          </cell>
          <cell r="C190">
            <v>98880</v>
          </cell>
          <cell r="D190">
            <v>101948</v>
          </cell>
          <cell r="E190">
            <v>-3068</v>
          </cell>
          <cell r="G190">
            <v>16480</v>
          </cell>
          <cell r="H190">
            <v>16991.333333333332</v>
          </cell>
        </row>
        <row r="191">
          <cell r="A191" t="str">
            <v>FH45F7</v>
          </cell>
          <cell r="B191">
            <v>2039</v>
          </cell>
          <cell r="C191">
            <v>33663330</v>
          </cell>
          <cell r="D191">
            <v>30007963</v>
          </cell>
          <cell r="E191">
            <v>3655367</v>
          </cell>
          <cell r="G191">
            <v>16509.725355566454</v>
          </cell>
          <cell r="H191">
            <v>14717</v>
          </cell>
        </row>
        <row r="192">
          <cell r="A192" t="str">
            <v>FH45GZ7</v>
          </cell>
          <cell r="B192">
            <v>246</v>
          </cell>
          <cell r="C192">
            <v>4984240</v>
          </cell>
          <cell r="D192">
            <v>3688770</v>
          </cell>
          <cell r="E192">
            <v>1295470</v>
          </cell>
          <cell r="G192">
            <v>20261.138211382113</v>
          </cell>
          <cell r="H192">
            <v>14995</v>
          </cell>
        </row>
        <row r="193">
          <cell r="A193" t="str">
            <v>FH60C</v>
          </cell>
          <cell r="B193">
            <v>27</v>
          </cell>
          <cell r="C193">
            <v>542930</v>
          </cell>
          <cell r="D193">
            <v>505680</v>
          </cell>
          <cell r="E193">
            <v>37250</v>
          </cell>
          <cell r="G193">
            <v>20108.518518518518</v>
          </cell>
          <cell r="H193">
            <v>18728.888888888891</v>
          </cell>
        </row>
        <row r="194">
          <cell r="A194" t="str">
            <v>FH60F7</v>
          </cell>
          <cell r="B194">
            <v>1375</v>
          </cell>
          <cell r="C194">
            <v>26596150</v>
          </cell>
          <cell r="D194">
            <v>21740125</v>
          </cell>
          <cell r="E194">
            <v>4856025</v>
          </cell>
          <cell r="G194">
            <v>19342.654545454545</v>
          </cell>
          <cell r="H194">
            <v>15811</v>
          </cell>
        </row>
        <row r="195">
          <cell r="A195" t="str">
            <v>FHYC35F</v>
          </cell>
          <cell r="B195">
            <v>2</v>
          </cell>
          <cell r="C195">
            <v>37240</v>
          </cell>
          <cell r="D195">
            <v>32833</v>
          </cell>
          <cell r="E195">
            <v>4407</v>
          </cell>
          <cell r="G195">
            <v>18620</v>
          </cell>
          <cell r="H195">
            <v>16416.5</v>
          </cell>
        </row>
        <row r="196">
          <cell r="A196" t="str">
            <v>FHYC35F7</v>
          </cell>
          <cell r="B196">
            <v>2151</v>
          </cell>
          <cell r="C196">
            <v>46857370</v>
          </cell>
          <cell r="D196">
            <v>28694340</v>
          </cell>
          <cell r="E196">
            <v>18163030</v>
          </cell>
          <cell r="G196">
            <v>21783.993491399349</v>
          </cell>
          <cell r="H196">
            <v>13340</v>
          </cell>
        </row>
        <row r="197">
          <cell r="A197" t="str">
            <v>FHYC35KZ</v>
          </cell>
          <cell r="B197">
            <v>26</v>
          </cell>
          <cell r="C197">
            <v>685100</v>
          </cell>
          <cell r="D197">
            <v>540386</v>
          </cell>
          <cell r="E197">
            <v>144714</v>
          </cell>
          <cell r="G197">
            <v>26350</v>
          </cell>
          <cell r="H197">
            <v>20784.076923076922</v>
          </cell>
        </row>
        <row r="198">
          <cell r="A198" t="str">
            <v>FHYC45F7</v>
          </cell>
          <cell r="B198">
            <v>2666</v>
          </cell>
          <cell r="C198">
            <v>59365090</v>
          </cell>
          <cell r="D198">
            <v>35876362</v>
          </cell>
          <cell r="E198">
            <v>23488728</v>
          </cell>
          <cell r="G198">
            <v>22267.475618904726</v>
          </cell>
          <cell r="H198">
            <v>13457</v>
          </cell>
        </row>
        <row r="199">
          <cell r="A199" t="str">
            <v>FHYC45KZ</v>
          </cell>
          <cell r="B199">
            <v>33</v>
          </cell>
          <cell r="C199">
            <v>966920</v>
          </cell>
          <cell r="D199">
            <v>698029</v>
          </cell>
          <cell r="E199">
            <v>268891</v>
          </cell>
          <cell r="G199">
            <v>29300.60606060606</v>
          </cell>
          <cell r="H199">
            <v>21152.39393939394</v>
          </cell>
        </row>
        <row r="200">
          <cell r="A200" t="str">
            <v>FHYC60F7</v>
          </cell>
          <cell r="B200">
            <v>4105</v>
          </cell>
          <cell r="C200">
            <v>99358190</v>
          </cell>
          <cell r="D200">
            <v>55269720</v>
          </cell>
          <cell r="E200">
            <v>44088470</v>
          </cell>
          <cell r="G200">
            <v>24204.187576126675</v>
          </cell>
          <cell r="H200">
            <v>13464</v>
          </cell>
        </row>
        <row r="201">
          <cell r="A201" t="str">
            <v>FHYK35F</v>
          </cell>
          <cell r="B201">
            <v>224</v>
          </cell>
          <cell r="C201">
            <v>5183090</v>
          </cell>
          <cell r="D201">
            <v>4222248</v>
          </cell>
          <cell r="E201">
            <v>960842</v>
          </cell>
          <cell r="G201">
            <v>23138.794642857141</v>
          </cell>
          <cell r="H201">
            <v>18849.321428571428</v>
          </cell>
        </row>
        <row r="202">
          <cell r="A202" t="str">
            <v>FHYK45F</v>
          </cell>
          <cell r="B202">
            <v>234</v>
          </cell>
          <cell r="C202">
            <v>5656770</v>
          </cell>
          <cell r="D202">
            <v>4458100</v>
          </cell>
          <cell r="E202">
            <v>1198670</v>
          </cell>
          <cell r="G202">
            <v>24174.23076923077</v>
          </cell>
          <cell r="H202">
            <v>19051.709401709402</v>
          </cell>
        </row>
        <row r="203">
          <cell r="A203" t="str">
            <v>FHYK45FNP</v>
          </cell>
          <cell r="B203">
            <v>1</v>
          </cell>
          <cell r="C203">
            <v>21300</v>
          </cell>
          <cell r="D203">
            <v>21372</v>
          </cell>
          <cell r="E203">
            <v>-72</v>
          </cell>
          <cell r="G203">
            <v>21300</v>
          </cell>
          <cell r="H203">
            <v>21372</v>
          </cell>
        </row>
        <row r="204">
          <cell r="A204" t="str">
            <v>FHYK60D</v>
          </cell>
          <cell r="B204">
            <v>5</v>
          </cell>
          <cell r="C204">
            <v>124510</v>
          </cell>
          <cell r="D204">
            <v>117620</v>
          </cell>
          <cell r="E204">
            <v>6890</v>
          </cell>
          <cell r="G204">
            <v>24902</v>
          </cell>
          <cell r="H204">
            <v>23524</v>
          </cell>
        </row>
        <row r="205">
          <cell r="A205" t="str">
            <v>FHYK60F</v>
          </cell>
          <cell r="B205">
            <v>280</v>
          </cell>
          <cell r="C205">
            <v>7135520</v>
          </cell>
          <cell r="D205">
            <v>5526467</v>
          </cell>
          <cell r="E205">
            <v>1609053</v>
          </cell>
          <cell r="G205">
            <v>25484</v>
          </cell>
          <cell r="H205">
            <v>19737.382142857143</v>
          </cell>
        </row>
        <row r="206">
          <cell r="A206" t="str">
            <v>FHYB35F7</v>
          </cell>
          <cell r="B206">
            <v>827</v>
          </cell>
          <cell r="C206">
            <v>17232880</v>
          </cell>
          <cell r="D206">
            <v>12782939</v>
          </cell>
          <cell r="E206">
            <v>4449941</v>
          </cell>
          <cell r="G206">
            <v>20837.82345828295</v>
          </cell>
          <cell r="H206">
            <v>15457</v>
          </cell>
        </row>
        <row r="207">
          <cell r="A207" t="str">
            <v>FHYB45F</v>
          </cell>
          <cell r="B207">
            <v>17</v>
          </cell>
          <cell r="C207">
            <v>464310</v>
          </cell>
          <cell r="D207">
            <v>336333</v>
          </cell>
          <cell r="E207">
            <v>127977</v>
          </cell>
          <cell r="G207">
            <v>27312.352941176472</v>
          </cell>
          <cell r="H207">
            <v>19784.294117647059</v>
          </cell>
        </row>
        <row r="208">
          <cell r="A208" t="str">
            <v>FHYB45F7</v>
          </cell>
          <cell r="B208">
            <v>1185</v>
          </cell>
          <cell r="C208">
            <v>25450590</v>
          </cell>
          <cell r="D208">
            <v>18419640</v>
          </cell>
          <cell r="E208">
            <v>7030950</v>
          </cell>
          <cell r="G208">
            <v>21477.291139240508</v>
          </cell>
          <cell r="H208">
            <v>15544</v>
          </cell>
        </row>
        <row r="209">
          <cell r="A209" t="str">
            <v>FHYB60F</v>
          </cell>
          <cell r="B209">
            <v>2</v>
          </cell>
          <cell r="C209">
            <v>56560</v>
          </cell>
          <cell r="D209">
            <v>44743</v>
          </cell>
          <cell r="E209">
            <v>11817</v>
          </cell>
          <cell r="G209">
            <v>28280</v>
          </cell>
          <cell r="H209">
            <v>22371.5</v>
          </cell>
        </row>
        <row r="210">
          <cell r="A210" t="str">
            <v>FHYB60F7</v>
          </cell>
          <cell r="B210">
            <v>1409</v>
          </cell>
          <cell r="C210">
            <v>32727740</v>
          </cell>
          <cell r="D210">
            <v>25547988</v>
          </cell>
          <cell r="E210">
            <v>7179752</v>
          </cell>
          <cell r="G210">
            <v>23227.636621717531</v>
          </cell>
          <cell r="H210">
            <v>18132</v>
          </cell>
        </row>
        <row r="211">
          <cell r="A211" t="str">
            <v>FHEYB18B7</v>
          </cell>
          <cell r="B211">
            <v>2202</v>
          </cell>
          <cell r="C211">
            <v>19394960</v>
          </cell>
          <cell r="D211">
            <v>14414292</v>
          </cell>
          <cell r="E211">
            <v>4980668</v>
          </cell>
          <cell r="G211">
            <v>8807.8837420526797</v>
          </cell>
          <cell r="H211">
            <v>6546</v>
          </cell>
        </row>
        <row r="212">
          <cell r="A212" t="str">
            <v>FHEYB22B7</v>
          </cell>
          <cell r="B212">
            <v>2612</v>
          </cell>
          <cell r="C212">
            <v>24063970</v>
          </cell>
          <cell r="D212">
            <v>17168676</v>
          </cell>
          <cell r="E212">
            <v>6895294</v>
          </cell>
          <cell r="G212">
            <v>9212.8522205206737</v>
          </cell>
          <cell r="H212">
            <v>6573</v>
          </cell>
        </row>
        <row r="213">
          <cell r="A213" t="str">
            <v>FHY35F7</v>
          </cell>
          <cell r="B213">
            <v>878</v>
          </cell>
          <cell r="C213">
            <v>16177420</v>
          </cell>
          <cell r="D213">
            <v>13266580</v>
          </cell>
          <cell r="E213">
            <v>2910840</v>
          </cell>
          <cell r="G213">
            <v>18425.307517084282</v>
          </cell>
          <cell r="H213">
            <v>15110</v>
          </cell>
        </row>
        <row r="214">
          <cell r="A214" t="str">
            <v>FHY35GZ7</v>
          </cell>
          <cell r="B214">
            <v>18</v>
          </cell>
          <cell r="C214">
            <v>440880</v>
          </cell>
          <cell r="D214">
            <v>277236</v>
          </cell>
          <cell r="E214">
            <v>163644</v>
          </cell>
          <cell r="G214">
            <v>24493.333333333332</v>
          </cell>
          <cell r="H214">
            <v>15402</v>
          </cell>
        </row>
        <row r="215">
          <cell r="A215" t="str">
            <v>FHY45F7</v>
          </cell>
          <cell r="B215">
            <v>1114</v>
          </cell>
          <cell r="C215">
            <v>21809360</v>
          </cell>
          <cell r="D215">
            <v>16930572</v>
          </cell>
          <cell r="E215">
            <v>4878788</v>
          </cell>
          <cell r="G215">
            <v>19577.522441651705</v>
          </cell>
          <cell r="H215">
            <v>15198</v>
          </cell>
        </row>
        <row r="216">
          <cell r="A216" t="str">
            <v>FHY45GZ7</v>
          </cell>
          <cell r="B216">
            <v>27</v>
          </cell>
          <cell r="C216">
            <v>674650</v>
          </cell>
          <cell r="D216">
            <v>451953</v>
          </cell>
          <cell r="E216">
            <v>222697</v>
          </cell>
          <cell r="G216">
            <v>24987.037037037036</v>
          </cell>
          <cell r="H216">
            <v>16739</v>
          </cell>
        </row>
        <row r="217">
          <cell r="A217" t="str">
            <v>FHY60F7</v>
          </cell>
          <cell r="B217">
            <v>1467</v>
          </cell>
          <cell r="C217">
            <v>32700080</v>
          </cell>
          <cell r="D217">
            <v>23827014</v>
          </cell>
          <cell r="E217">
            <v>8873066</v>
          </cell>
          <cell r="G217">
            <v>22290.443081117926</v>
          </cell>
          <cell r="H217">
            <v>16242</v>
          </cell>
        </row>
        <row r="218">
          <cell r="A218" t="str">
            <v>FHC71F7P</v>
          </cell>
          <cell r="B218">
            <v>6</v>
          </cell>
          <cell r="C218">
            <v>172860</v>
          </cell>
          <cell r="D218">
            <v>111768</v>
          </cell>
          <cell r="E218">
            <v>61092</v>
          </cell>
          <cell r="G218">
            <v>28810</v>
          </cell>
          <cell r="H218">
            <v>18628</v>
          </cell>
        </row>
        <row r="219">
          <cell r="A219" t="str">
            <v>FHC100C</v>
          </cell>
          <cell r="B219">
            <v>1</v>
          </cell>
          <cell r="C219">
            <v>29430</v>
          </cell>
          <cell r="D219">
            <v>22061</v>
          </cell>
          <cell r="E219">
            <v>7369</v>
          </cell>
          <cell r="G219">
            <v>29430</v>
          </cell>
          <cell r="H219">
            <v>22061</v>
          </cell>
        </row>
        <row r="220">
          <cell r="A220" t="str">
            <v>FHC125F7P</v>
          </cell>
          <cell r="B220">
            <v>5</v>
          </cell>
          <cell r="C220">
            <v>206950</v>
          </cell>
          <cell r="D220">
            <v>108925</v>
          </cell>
          <cell r="E220">
            <v>98025</v>
          </cell>
          <cell r="G220">
            <v>41390</v>
          </cell>
          <cell r="H220">
            <v>21785</v>
          </cell>
        </row>
        <row r="221">
          <cell r="A221" t="str">
            <v>FH71F7</v>
          </cell>
          <cell r="B221">
            <v>931</v>
          </cell>
          <cell r="C221">
            <v>22537770</v>
          </cell>
          <cell r="D221">
            <v>14891345</v>
          </cell>
          <cell r="E221">
            <v>7646425</v>
          </cell>
          <cell r="G221">
            <v>24208.13104189044</v>
          </cell>
          <cell r="H221">
            <v>15995</v>
          </cell>
        </row>
        <row r="222">
          <cell r="A222" t="str">
            <v>FH71F7P</v>
          </cell>
          <cell r="B222">
            <v>7</v>
          </cell>
          <cell r="C222">
            <v>203210</v>
          </cell>
          <cell r="D222">
            <v>156842</v>
          </cell>
          <cell r="E222">
            <v>46368</v>
          </cell>
          <cell r="G222">
            <v>29030</v>
          </cell>
          <cell r="H222">
            <v>22406</v>
          </cell>
        </row>
        <row r="223">
          <cell r="A223" t="str">
            <v>FH71GZ7</v>
          </cell>
          <cell r="B223">
            <v>49</v>
          </cell>
          <cell r="C223">
            <v>1552850</v>
          </cell>
          <cell r="D223">
            <v>837116</v>
          </cell>
          <cell r="E223">
            <v>715734</v>
          </cell>
          <cell r="G223">
            <v>31690.816326530614</v>
          </cell>
          <cell r="H223">
            <v>17084</v>
          </cell>
        </row>
        <row r="224">
          <cell r="A224" t="str">
            <v>FH100F7</v>
          </cell>
          <cell r="B224">
            <v>994</v>
          </cell>
          <cell r="C224">
            <v>27534280</v>
          </cell>
          <cell r="D224">
            <v>17762780</v>
          </cell>
          <cell r="E224">
            <v>9771500</v>
          </cell>
          <cell r="G224">
            <v>27700.482897384307</v>
          </cell>
          <cell r="H224">
            <v>17870</v>
          </cell>
        </row>
        <row r="225">
          <cell r="A225" t="str">
            <v>FH100F7P</v>
          </cell>
          <cell r="B225">
            <v>15</v>
          </cell>
          <cell r="C225">
            <v>494250</v>
          </cell>
          <cell r="D225">
            <v>374130</v>
          </cell>
          <cell r="E225">
            <v>120120</v>
          </cell>
          <cell r="G225">
            <v>32950</v>
          </cell>
          <cell r="H225">
            <v>24942</v>
          </cell>
        </row>
        <row r="226">
          <cell r="A226" t="str">
            <v>FH100GZ7</v>
          </cell>
          <cell r="B226">
            <v>53</v>
          </cell>
          <cell r="C226">
            <v>1943210</v>
          </cell>
          <cell r="D226">
            <v>1009385</v>
          </cell>
          <cell r="E226">
            <v>933825</v>
          </cell>
          <cell r="G226">
            <v>36664.339622641506</v>
          </cell>
          <cell r="H226">
            <v>19045</v>
          </cell>
        </row>
        <row r="227">
          <cell r="A227" t="str">
            <v>FH125F7</v>
          </cell>
          <cell r="B227">
            <v>987</v>
          </cell>
          <cell r="C227">
            <v>31510910</v>
          </cell>
          <cell r="D227">
            <v>19494237</v>
          </cell>
          <cell r="E227">
            <v>12016673</v>
          </cell>
          <cell r="G227">
            <v>31925.947315096251</v>
          </cell>
          <cell r="H227">
            <v>19751</v>
          </cell>
        </row>
        <row r="228">
          <cell r="A228" t="str">
            <v>FH125F7P</v>
          </cell>
          <cell r="B228">
            <v>29</v>
          </cell>
          <cell r="C228">
            <v>1082540</v>
          </cell>
          <cell r="D228">
            <v>770240</v>
          </cell>
          <cell r="E228">
            <v>312300</v>
          </cell>
          <cell r="G228">
            <v>37328.965517241377</v>
          </cell>
          <cell r="H228">
            <v>26560</v>
          </cell>
        </row>
        <row r="229">
          <cell r="A229" t="str">
            <v>FH125GZ7</v>
          </cell>
          <cell r="B229">
            <v>56</v>
          </cell>
          <cell r="C229">
            <v>2351190</v>
          </cell>
          <cell r="D229">
            <v>1172192</v>
          </cell>
          <cell r="E229">
            <v>1178998</v>
          </cell>
          <cell r="G229">
            <v>41985.535714285717</v>
          </cell>
          <cell r="H229">
            <v>20932</v>
          </cell>
        </row>
        <row r="230">
          <cell r="A230" t="str">
            <v>FVY125F</v>
          </cell>
          <cell r="B230">
            <v>1</v>
          </cell>
          <cell r="C230">
            <v>41910</v>
          </cell>
          <cell r="D230">
            <v>37494</v>
          </cell>
          <cell r="E230">
            <v>4416</v>
          </cell>
          <cell r="G230">
            <v>41910</v>
          </cell>
          <cell r="H230">
            <v>37494</v>
          </cell>
        </row>
        <row r="231">
          <cell r="A231" t="str">
            <v>FAY71F</v>
          </cell>
          <cell r="B231">
            <v>1391</v>
          </cell>
          <cell r="C231">
            <v>34640300</v>
          </cell>
          <cell r="D231">
            <v>27859197</v>
          </cell>
          <cell r="E231">
            <v>6781103</v>
          </cell>
          <cell r="G231">
            <v>24903.163191948239</v>
          </cell>
          <cell r="H231">
            <v>20028.17900790798</v>
          </cell>
        </row>
        <row r="232">
          <cell r="A232" t="str">
            <v>FAY100F</v>
          </cell>
          <cell r="B232">
            <v>1381</v>
          </cell>
          <cell r="C232">
            <v>37575140</v>
          </cell>
          <cell r="D232">
            <v>32549535</v>
          </cell>
          <cell r="E232">
            <v>5025605</v>
          </cell>
          <cell r="G232">
            <v>27208.645908761766</v>
          </cell>
          <cell r="H232">
            <v>23569.54018826937</v>
          </cell>
        </row>
        <row r="233">
          <cell r="A233" t="str">
            <v>FHYC71F7</v>
          </cell>
          <cell r="B233">
            <v>3823</v>
          </cell>
          <cell r="C233">
            <v>95126890</v>
          </cell>
          <cell r="D233">
            <v>52333047</v>
          </cell>
          <cell r="E233">
            <v>42793843</v>
          </cell>
          <cell r="G233">
            <v>24882.785770337432</v>
          </cell>
          <cell r="H233">
            <v>13689</v>
          </cell>
        </row>
        <row r="234">
          <cell r="A234" t="str">
            <v>FHYC100F7</v>
          </cell>
          <cell r="B234">
            <v>3287</v>
          </cell>
          <cell r="C234">
            <v>97083810</v>
          </cell>
          <cell r="D234">
            <v>53348010</v>
          </cell>
          <cell r="E234">
            <v>43735800</v>
          </cell>
          <cell r="G234">
            <v>29535.689078186795</v>
          </cell>
          <cell r="H234">
            <v>16230</v>
          </cell>
        </row>
        <row r="235">
          <cell r="A235" t="str">
            <v>FHYC100KZ</v>
          </cell>
          <cell r="B235">
            <v>63</v>
          </cell>
          <cell r="C235">
            <v>2372830</v>
          </cell>
          <cell r="D235">
            <v>1545915</v>
          </cell>
          <cell r="E235">
            <v>826915</v>
          </cell>
          <cell r="G235">
            <v>37663.968253968254</v>
          </cell>
          <cell r="H235">
            <v>24538.333333333332</v>
          </cell>
        </row>
        <row r="236">
          <cell r="A236" t="str">
            <v>FHYC125F7</v>
          </cell>
          <cell r="B236">
            <v>4856</v>
          </cell>
          <cell r="C236">
            <v>160009120</v>
          </cell>
          <cell r="D236">
            <v>79371320</v>
          </cell>
          <cell r="E236">
            <v>80637800</v>
          </cell>
          <cell r="G236">
            <v>32950.807248764417</v>
          </cell>
          <cell r="H236">
            <v>16345</v>
          </cell>
        </row>
        <row r="237">
          <cell r="A237" t="str">
            <v>FHYC125KZ</v>
          </cell>
          <cell r="B237">
            <v>64</v>
          </cell>
          <cell r="C237">
            <v>2791150</v>
          </cell>
          <cell r="D237">
            <v>1596521</v>
          </cell>
          <cell r="E237">
            <v>1194629</v>
          </cell>
          <cell r="G237">
            <v>43611.71875</v>
          </cell>
          <cell r="H237">
            <v>24945.640625</v>
          </cell>
        </row>
        <row r="238">
          <cell r="A238" t="str">
            <v>FHYC71KZ</v>
          </cell>
          <cell r="B238">
            <v>70</v>
          </cell>
          <cell r="C238">
            <v>2180960</v>
          </cell>
          <cell r="D238">
            <v>1541449</v>
          </cell>
          <cell r="E238">
            <v>639511</v>
          </cell>
          <cell r="G238">
            <v>31156.571428571428</v>
          </cell>
          <cell r="H238">
            <v>22020.7</v>
          </cell>
        </row>
        <row r="239">
          <cell r="A239" t="str">
            <v>FHYK71F</v>
          </cell>
          <cell r="B239">
            <v>295</v>
          </cell>
          <cell r="C239">
            <v>7982960</v>
          </cell>
          <cell r="D239">
            <v>6075584</v>
          </cell>
          <cell r="E239">
            <v>1907376</v>
          </cell>
          <cell r="G239">
            <v>27060.881355932204</v>
          </cell>
          <cell r="H239">
            <v>20595.2</v>
          </cell>
        </row>
        <row r="240">
          <cell r="A240" t="str">
            <v>FHYB71F7</v>
          </cell>
          <cell r="B240">
            <v>2411</v>
          </cell>
          <cell r="C240">
            <v>56731140</v>
          </cell>
          <cell r="D240">
            <v>43289505</v>
          </cell>
          <cell r="E240">
            <v>13441635</v>
          </cell>
          <cell r="G240">
            <v>23530.128577353797</v>
          </cell>
          <cell r="H240">
            <v>17955</v>
          </cell>
        </row>
        <row r="241">
          <cell r="A241" t="str">
            <v>FHYB71GZ7</v>
          </cell>
          <cell r="B241">
            <v>17</v>
          </cell>
          <cell r="C241">
            <v>627420</v>
          </cell>
          <cell r="D241">
            <v>327097</v>
          </cell>
          <cell r="E241">
            <v>300323</v>
          </cell>
          <cell r="G241">
            <v>36907.058823529413</v>
          </cell>
          <cell r="H241">
            <v>19241</v>
          </cell>
        </row>
        <row r="242">
          <cell r="A242" t="str">
            <v>FHYB100F7</v>
          </cell>
          <cell r="B242">
            <v>2087</v>
          </cell>
          <cell r="C242">
            <v>57333010</v>
          </cell>
          <cell r="D242">
            <v>43286467</v>
          </cell>
          <cell r="E242">
            <v>14046543</v>
          </cell>
          <cell r="G242">
            <v>27471.494968854815</v>
          </cell>
          <cell r="H242">
            <v>20741</v>
          </cell>
        </row>
        <row r="243">
          <cell r="A243" t="str">
            <v>FHYB100GZ7</v>
          </cell>
          <cell r="B243">
            <v>16</v>
          </cell>
          <cell r="C243">
            <v>665900</v>
          </cell>
          <cell r="D243">
            <v>358096</v>
          </cell>
          <cell r="E243">
            <v>307804</v>
          </cell>
          <cell r="G243">
            <v>41618.75</v>
          </cell>
          <cell r="H243">
            <v>22381</v>
          </cell>
        </row>
        <row r="244">
          <cell r="A244" t="str">
            <v>FHYB125F7</v>
          </cell>
          <cell r="B244">
            <v>3162</v>
          </cell>
          <cell r="C244">
            <v>98533320</v>
          </cell>
          <cell r="D244">
            <v>65662092</v>
          </cell>
          <cell r="E244">
            <v>32871228</v>
          </cell>
          <cell r="G244">
            <v>31161.707779886146</v>
          </cell>
          <cell r="H244">
            <v>20766</v>
          </cell>
        </row>
        <row r="245">
          <cell r="A245" t="str">
            <v>FHYB125GZ7</v>
          </cell>
          <cell r="B245">
            <v>17</v>
          </cell>
          <cell r="C245">
            <v>804170</v>
          </cell>
          <cell r="D245">
            <v>389521</v>
          </cell>
          <cell r="E245">
            <v>414649</v>
          </cell>
          <cell r="G245">
            <v>47304.117647058825</v>
          </cell>
          <cell r="H245">
            <v>22913</v>
          </cell>
        </row>
        <row r="246">
          <cell r="A246" t="str">
            <v>FHY71F7</v>
          </cell>
          <cell r="B246">
            <v>892</v>
          </cell>
          <cell r="C246">
            <v>21256630</v>
          </cell>
          <cell r="D246">
            <v>14594904</v>
          </cell>
          <cell r="E246">
            <v>6661726</v>
          </cell>
          <cell r="G246">
            <v>23830.302690582961</v>
          </cell>
          <cell r="H246">
            <v>16362</v>
          </cell>
        </row>
        <row r="247">
          <cell r="A247" t="str">
            <v>FHY71GZ7</v>
          </cell>
          <cell r="B247">
            <v>28</v>
          </cell>
          <cell r="C247">
            <v>935620</v>
          </cell>
          <cell r="D247">
            <v>485856</v>
          </cell>
          <cell r="E247">
            <v>449764</v>
          </cell>
          <cell r="G247">
            <v>33415</v>
          </cell>
          <cell r="H247">
            <v>17352</v>
          </cell>
        </row>
        <row r="248">
          <cell r="A248" t="str">
            <v>FHY100F7</v>
          </cell>
          <cell r="B248">
            <v>852</v>
          </cell>
          <cell r="C248">
            <v>22223270</v>
          </cell>
          <cell r="D248">
            <v>15530256</v>
          </cell>
          <cell r="E248">
            <v>6693014</v>
          </cell>
          <cell r="G248">
            <v>26083.650234741785</v>
          </cell>
          <cell r="H248">
            <v>18228</v>
          </cell>
        </row>
        <row r="249">
          <cell r="A249" t="str">
            <v>FHY100GZ7</v>
          </cell>
          <cell r="B249">
            <v>26</v>
          </cell>
          <cell r="C249">
            <v>961500</v>
          </cell>
          <cell r="D249">
            <v>502008</v>
          </cell>
          <cell r="E249">
            <v>459492</v>
          </cell>
          <cell r="G249">
            <v>36980.769230769234</v>
          </cell>
          <cell r="H249">
            <v>19308</v>
          </cell>
        </row>
        <row r="250">
          <cell r="A250" t="str">
            <v>FHY125F7</v>
          </cell>
          <cell r="B250">
            <v>1073</v>
          </cell>
          <cell r="C250">
            <v>32144370</v>
          </cell>
          <cell r="D250">
            <v>21370941</v>
          </cell>
          <cell r="E250">
            <v>10773429</v>
          </cell>
          <cell r="G250">
            <v>29957.474370922646</v>
          </cell>
          <cell r="H250">
            <v>19917</v>
          </cell>
        </row>
        <row r="251">
          <cell r="A251" t="str">
            <v>FHY125GZ7</v>
          </cell>
          <cell r="B251">
            <v>25</v>
          </cell>
          <cell r="C251">
            <v>1093890</v>
          </cell>
          <cell r="D251">
            <v>530925</v>
          </cell>
          <cell r="E251">
            <v>562965</v>
          </cell>
          <cell r="G251">
            <v>43755.6</v>
          </cell>
          <cell r="H251">
            <v>21237</v>
          </cell>
        </row>
        <row r="252">
          <cell r="A252" t="str">
            <v>CORDEUVRV</v>
          </cell>
          <cell r="B252">
            <v>0</v>
          </cell>
          <cell r="C252">
            <v>8170860</v>
          </cell>
          <cell r="D252">
            <v>0</v>
          </cell>
          <cell r="E252">
            <v>8170860</v>
          </cell>
          <cell r="G252">
            <v>0</v>
          </cell>
          <cell r="H252">
            <v>0</v>
          </cell>
        </row>
        <row r="253">
          <cell r="A253" t="str">
            <v>CORDIUVRV</v>
          </cell>
          <cell r="B253">
            <v>0</v>
          </cell>
          <cell r="C253">
            <v>469180</v>
          </cell>
          <cell r="D253">
            <v>0</v>
          </cell>
          <cell r="E253">
            <v>469180</v>
          </cell>
          <cell r="G253">
            <v>0</v>
          </cell>
          <cell r="H253">
            <v>0</v>
          </cell>
        </row>
        <row r="254">
          <cell r="A254" t="str">
            <v>RSX5H</v>
          </cell>
          <cell r="B254">
            <v>10</v>
          </cell>
          <cell r="C254">
            <v>1331190</v>
          </cell>
          <cell r="D254">
            <v>1154861</v>
          </cell>
          <cell r="E254">
            <v>176329</v>
          </cell>
          <cell r="G254">
            <v>133119</v>
          </cell>
          <cell r="H254">
            <v>115486.1</v>
          </cell>
        </row>
        <row r="255">
          <cell r="A255" t="str">
            <v>RSX5K7</v>
          </cell>
          <cell r="B255">
            <v>194</v>
          </cell>
          <cell r="C255">
            <v>25686330</v>
          </cell>
          <cell r="D255">
            <v>12733966</v>
          </cell>
          <cell r="E255">
            <v>12952364</v>
          </cell>
          <cell r="G255">
            <v>132403.76288659795</v>
          </cell>
          <cell r="H255">
            <v>65639</v>
          </cell>
        </row>
        <row r="256">
          <cell r="A256" t="str">
            <v>RSX8H7</v>
          </cell>
          <cell r="B256">
            <v>6</v>
          </cell>
          <cell r="C256">
            <v>1209940</v>
          </cell>
          <cell r="D256">
            <v>615432</v>
          </cell>
          <cell r="E256">
            <v>594508</v>
          </cell>
          <cell r="G256">
            <v>201656.66666666666</v>
          </cell>
          <cell r="H256">
            <v>102572</v>
          </cell>
        </row>
        <row r="257">
          <cell r="A257" t="str">
            <v>RSX8K7</v>
          </cell>
          <cell r="B257">
            <v>549</v>
          </cell>
          <cell r="C257">
            <v>99530300</v>
          </cell>
          <cell r="D257">
            <v>48374037</v>
          </cell>
          <cell r="E257">
            <v>51156263</v>
          </cell>
          <cell r="G257">
            <v>181293.80692167577</v>
          </cell>
          <cell r="H257">
            <v>88113</v>
          </cell>
        </row>
        <row r="258">
          <cell r="A258" t="str">
            <v>RSX10H7</v>
          </cell>
          <cell r="B258">
            <v>59</v>
          </cell>
          <cell r="C258">
            <v>12001130</v>
          </cell>
          <cell r="D258">
            <v>6260549</v>
          </cell>
          <cell r="E258">
            <v>5740581</v>
          </cell>
          <cell r="G258">
            <v>203408.98305084746</v>
          </cell>
          <cell r="H258">
            <v>106111</v>
          </cell>
        </row>
        <row r="259">
          <cell r="A259" t="str">
            <v>RSX10K7</v>
          </cell>
          <cell r="B259">
            <v>1151</v>
          </cell>
          <cell r="C259">
            <v>230738650</v>
          </cell>
          <cell r="D259">
            <v>105990986</v>
          </cell>
          <cell r="E259">
            <v>124747664</v>
          </cell>
          <cell r="G259">
            <v>200467.98436142484</v>
          </cell>
          <cell r="H259">
            <v>92086</v>
          </cell>
        </row>
        <row r="260">
          <cell r="A260" t="str">
            <v>RSXY5H7</v>
          </cell>
          <cell r="B260">
            <v>25</v>
          </cell>
          <cell r="C260">
            <v>3474940</v>
          </cell>
          <cell r="D260">
            <v>1645400</v>
          </cell>
          <cell r="E260">
            <v>1829540</v>
          </cell>
          <cell r="G260">
            <v>138997.6</v>
          </cell>
          <cell r="H260">
            <v>65816</v>
          </cell>
        </row>
        <row r="261">
          <cell r="A261" t="str">
            <v>RSXY5K7</v>
          </cell>
          <cell r="B261">
            <v>727</v>
          </cell>
          <cell r="C261">
            <v>101618990</v>
          </cell>
          <cell r="D261">
            <v>47848232</v>
          </cell>
          <cell r="E261">
            <v>53770758</v>
          </cell>
          <cell r="G261">
            <v>139778.52819807429</v>
          </cell>
          <cell r="H261">
            <v>65816</v>
          </cell>
        </row>
        <row r="262">
          <cell r="A262" t="str">
            <v>RSXY5K7R</v>
          </cell>
          <cell r="B262">
            <v>20</v>
          </cell>
          <cell r="C262">
            <v>2603690</v>
          </cell>
          <cell r="D262">
            <v>1278640</v>
          </cell>
          <cell r="E262">
            <v>1325050</v>
          </cell>
          <cell r="G262">
            <v>130184.5</v>
          </cell>
          <cell r="H262">
            <v>63932</v>
          </cell>
        </row>
        <row r="263">
          <cell r="A263" t="str">
            <v>RSXYP5K</v>
          </cell>
          <cell r="B263">
            <v>28</v>
          </cell>
          <cell r="C263">
            <v>4646120</v>
          </cell>
          <cell r="D263">
            <v>2860673</v>
          </cell>
          <cell r="E263">
            <v>1785447</v>
          </cell>
          <cell r="G263">
            <v>165932.85714285713</v>
          </cell>
          <cell r="H263">
            <v>102166.89285714286</v>
          </cell>
        </row>
        <row r="264">
          <cell r="A264" t="str">
            <v>RSXY8H7</v>
          </cell>
          <cell r="B264">
            <v>18</v>
          </cell>
          <cell r="C264">
            <v>2815230</v>
          </cell>
          <cell r="D264">
            <v>1626984</v>
          </cell>
          <cell r="E264">
            <v>1188246</v>
          </cell>
          <cell r="G264">
            <v>156401.66666666666</v>
          </cell>
          <cell r="H264">
            <v>90388</v>
          </cell>
        </row>
        <row r="265">
          <cell r="A265" t="str">
            <v>RSXY8K7</v>
          </cell>
          <cell r="B265">
            <v>1328</v>
          </cell>
          <cell r="C265">
            <v>243514800</v>
          </cell>
          <cell r="D265">
            <v>120035264</v>
          </cell>
          <cell r="E265">
            <v>123479536</v>
          </cell>
          <cell r="G265">
            <v>183369.57831325301</v>
          </cell>
          <cell r="H265">
            <v>90388</v>
          </cell>
        </row>
        <row r="266">
          <cell r="A266" t="str">
            <v>RSXY8K7R</v>
          </cell>
          <cell r="B266">
            <v>61</v>
          </cell>
          <cell r="C266">
            <v>10575700</v>
          </cell>
          <cell r="D266">
            <v>5397036</v>
          </cell>
          <cell r="E266">
            <v>5178664</v>
          </cell>
          <cell r="G266">
            <v>173372.13114754099</v>
          </cell>
          <cell r="H266">
            <v>88476</v>
          </cell>
        </row>
        <row r="267">
          <cell r="A267" t="str">
            <v>RSXYP8K</v>
          </cell>
          <cell r="B267">
            <v>93</v>
          </cell>
          <cell r="C267">
            <v>20223720</v>
          </cell>
          <cell r="D267">
            <v>12945805</v>
          </cell>
          <cell r="E267">
            <v>7277915</v>
          </cell>
          <cell r="G267">
            <v>217459.35483870967</v>
          </cell>
          <cell r="H267">
            <v>139202.20430107528</v>
          </cell>
        </row>
        <row r="268">
          <cell r="A268" t="str">
            <v>RSXY10H7</v>
          </cell>
          <cell r="B268">
            <v>87</v>
          </cell>
          <cell r="C268">
            <v>18114870</v>
          </cell>
          <cell r="D268">
            <v>8203317</v>
          </cell>
          <cell r="E268">
            <v>9911553</v>
          </cell>
          <cell r="G268">
            <v>208216.89655172414</v>
          </cell>
          <cell r="H268">
            <v>94291</v>
          </cell>
        </row>
        <row r="269">
          <cell r="A269" t="str">
            <v>RSXY10K7</v>
          </cell>
          <cell r="B269">
            <v>2894</v>
          </cell>
          <cell r="C269">
            <v>576075220</v>
          </cell>
          <cell r="D269">
            <v>272878154</v>
          </cell>
          <cell r="E269">
            <v>303197066</v>
          </cell>
          <cell r="G269">
            <v>199058.47270214238</v>
          </cell>
          <cell r="H269">
            <v>94291</v>
          </cell>
        </row>
        <row r="270">
          <cell r="A270" t="str">
            <v>RSXY10K7R</v>
          </cell>
          <cell r="B270">
            <v>177</v>
          </cell>
          <cell r="C270">
            <v>33636880</v>
          </cell>
          <cell r="D270">
            <v>16349844</v>
          </cell>
          <cell r="E270">
            <v>17287036</v>
          </cell>
          <cell r="G270">
            <v>190038.87005649717</v>
          </cell>
          <cell r="H270">
            <v>92372</v>
          </cell>
        </row>
        <row r="271">
          <cell r="A271" t="str">
            <v>RSXYP10K</v>
          </cell>
          <cell r="B271">
            <v>196</v>
          </cell>
          <cell r="C271">
            <v>46851820</v>
          </cell>
          <cell r="D271">
            <v>28907560</v>
          </cell>
          <cell r="E271">
            <v>17944260</v>
          </cell>
          <cell r="G271">
            <v>239039.89795918367</v>
          </cell>
          <cell r="H271">
            <v>147487.55102040817</v>
          </cell>
        </row>
        <row r="272">
          <cell r="A272" t="str">
            <v>RSEY8G</v>
          </cell>
          <cell r="B272">
            <v>36</v>
          </cell>
          <cell r="C272">
            <v>8460470</v>
          </cell>
          <cell r="D272">
            <v>7020216</v>
          </cell>
          <cell r="E272">
            <v>1440254</v>
          </cell>
          <cell r="G272">
            <v>235013.05555555556</v>
          </cell>
          <cell r="H272">
            <v>195006</v>
          </cell>
        </row>
        <row r="273">
          <cell r="A273" t="str">
            <v>RSEY8G7</v>
          </cell>
          <cell r="B273">
            <v>38</v>
          </cell>
          <cell r="C273">
            <v>9110700</v>
          </cell>
          <cell r="D273">
            <v>5486060</v>
          </cell>
          <cell r="E273">
            <v>3624640</v>
          </cell>
          <cell r="G273">
            <v>239755.26315789475</v>
          </cell>
          <cell r="H273">
            <v>144370</v>
          </cell>
        </row>
        <row r="274">
          <cell r="A274" t="str">
            <v>RSEY8K</v>
          </cell>
          <cell r="B274">
            <v>13</v>
          </cell>
          <cell r="C274">
            <v>3289830</v>
          </cell>
          <cell r="D274">
            <v>2487811</v>
          </cell>
          <cell r="E274">
            <v>802019</v>
          </cell>
          <cell r="G274">
            <v>253063.84615384616</v>
          </cell>
          <cell r="H274">
            <v>191370.07692307694</v>
          </cell>
        </row>
        <row r="275">
          <cell r="A275" t="str">
            <v>RSEY8K7</v>
          </cell>
          <cell r="B275">
            <v>614</v>
          </cell>
          <cell r="C275">
            <v>147898900</v>
          </cell>
          <cell r="D275">
            <v>85961228</v>
          </cell>
          <cell r="E275">
            <v>61937672</v>
          </cell>
          <cell r="G275">
            <v>240877.68729641693</v>
          </cell>
          <cell r="H275">
            <v>140002</v>
          </cell>
        </row>
        <row r="276">
          <cell r="A276" t="str">
            <v>RSEY10G</v>
          </cell>
          <cell r="B276">
            <v>96</v>
          </cell>
          <cell r="C276">
            <v>25383290</v>
          </cell>
          <cell r="D276">
            <v>19680078</v>
          </cell>
          <cell r="E276">
            <v>5703212</v>
          </cell>
          <cell r="G276">
            <v>264409.27083333331</v>
          </cell>
          <cell r="H276">
            <v>205000.8125</v>
          </cell>
        </row>
        <row r="277">
          <cell r="A277" t="str">
            <v>RSEY10G7</v>
          </cell>
          <cell r="B277">
            <v>82</v>
          </cell>
          <cell r="C277">
            <v>21458570</v>
          </cell>
          <cell r="D277">
            <v>12082864</v>
          </cell>
          <cell r="E277">
            <v>9375706</v>
          </cell>
          <cell r="G277">
            <v>261689.87804878049</v>
          </cell>
          <cell r="H277">
            <v>147352</v>
          </cell>
        </row>
        <row r="278">
          <cell r="A278" t="str">
            <v>RSEY10K</v>
          </cell>
          <cell r="B278">
            <v>15</v>
          </cell>
          <cell r="C278">
            <v>4001850</v>
          </cell>
          <cell r="D278">
            <v>2966235</v>
          </cell>
          <cell r="E278">
            <v>1035615</v>
          </cell>
          <cell r="G278">
            <v>266790</v>
          </cell>
          <cell r="H278">
            <v>197749</v>
          </cell>
        </row>
        <row r="279">
          <cell r="A279" t="str">
            <v>RSEY10K7</v>
          </cell>
          <cell r="B279">
            <v>1143</v>
          </cell>
          <cell r="C279">
            <v>293016110</v>
          </cell>
          <cell r="D279">
            <v>163651311</v>
          </cell>
          <cell r="E279">
            <v>129364799</v>
          </cell>
          <cell r="G279">
            <v>256357.05161854767</v>
          </cell>
          <cell r="H279">
            <v>143177</v>
          </cell>
        </row>
        <row r="280">
          <cell r="A280" t="str">
            <v>RXY8K7</v>
          </cell>
          <cell r="B280">
            <v>32</v>
          </cell>
          <cell r="C280">
            <v>4295850</v>
          </cell>
          <cell r="D280">
            <v>3263520</v>
          </cell>
          <cell r="E280">
            <v>1032330</v>
          </cell>
          <cell r="G280">
            <v>134245.3125</v>
          </cell>
          <cell r="H280">
            <v>101985</v>
          </cell>
        </row>
        <row r="281">
          <cell r="A281" t="str">
            <v>RXY10K7</v>
          </cell>
          <cell r="B281">
            <v>110</v>
          </cell>
          <cell r="C281">
            <v>15905850</v>
          </cell>
          <cell r="D281">
            <v>11749870</v>
          </cell>
          <cell r="E281">
            <v>4155980</v>
          </cell>
          <cell r="G281">
            <v>144598.63636363635</v>
          </cell>
          <cell r="H281">
            <v>106817</v>
          </cell>
        </row>
        <row r="282">
          <cell r="A282" t="str">
            <v>RNY8K7</v>
          </cell>
          <cell r="B282">
            <v>80</v>
          </cell>
          <cell r="C282">
            <v>9032470</v>
          </cell>
          <cell r="D282">
            <v>6701680</v>
          </cell>
          <cell r="E282">
            <v>2330790</v>
          </cell>
          <cell r="G282">
            <v>112905.875</v>
          </cell>
          <cell r="H282">
            <v>83771</v>
          </cell>
        </row>
        <row r="283">
          <cell r="A283" t="str">
            <v>RNY10K7</v>
          </cell>
          <cell r="B283">
            <v>118</v>
          </cell>
          <cell r="C283">
            <v>15187030</v>
          </cell>
          <cell r="D283">
            <v>10598524</v>
          </cell>
          <cell r="E283">
            <v>4588506</v>
          </cell>
          <cell r="G283">
            <v>128703.64406779662</v>
          </cell>
          <cell r="H283">
            <v>89818</v>
          </cell>
        </row>
        <row r="284">
          <cell r="A284" t="str">
            <v>FXYA25H</v>
          </cell>
          <cell r="B284">
            <v>133</v>
          </cell>
          <cell r="C284">
            <v>2650770</v>
          </cell>
          <cell r="D284">
            <v>2496181</v>
          </cell>
          <cell r="E284">
            <v>154589</v>
          </cell>
          <cell r="G284">
            <v>19930.601503759397</v>
          </cell>
          <cell r="H284">
            <v>18768.278195488721</v>
          </cell>
        </row>
        <row r="285">
          <cell r="A285" t="str">
            <v>FXYA25K</v>
          </cell>
          <cell r="B285">
            <v>1684</v>
          </cell>
          <cell r="C285">
            <v>33618400</v>
          </cell>
          <cell r="D285">
            <v>30739798</v>
          </cell>
          <cell r="E285">
            <v>2878602</v>
          </cell>
          <cell r="G285">
            <v>19963.420427553443</v>
          </cell>
          <cell r="H285">
            <v>18254.036817102136</v>
          </cell>
        </row>
        <row r="286">
          <cell r="A286" t="str">
            <v>FXYA25K9</v>
          </cell>
          <cell r="B286">
            <v>3325</v>
          </cell>
          <cell r="C286">
            <v>67405140</v>
          </cell>
          <cell r="D286">
            <v>60707070</v>
          </cell>
          <cell r="E286">
            <v>6698070</v>
          </cell>
          <cell r="G286">
            <v>20272.222556390978</v>
          </cell>
          <cell r="H286">
            <v>18257.765413533834</v>
          </cell>
        </row>
        <row r="287">
          <cell r="A287" t="str">
            <v>FXYA32K</v>
          </cell>
          <cell r="B287">
            <v>309</v>
          </cell>
          <cell r="C287">
            <v>6495190</v>
          </cell>
          <cell r="D287">
            <v>5715478</v>
          </cell>
          <cell r="E287">
            <v>779712</v>
          </cell>
          <cell r="G287">
            <v>21020.032362459548</v>
          </cell>
          <cell r="H287">
            <v>18496.692556634305</v>
          </cell>
        </row>
        <row r="288">
          <cell r="A288" t="str">
            <v>FXYA32K9</v>
          </cell>
          <cell r="B288">
            <v>959</v>
          </cell>
          <cell r="C288">
            <v>20097260</v>
          </cell>
          <cell r="D288">
            <v>17748954</v>
          </cell>
          <cell r="E288">
            <v>2348306</v>
          </cell>
          <cell r="G288">
            <v>20956.475495307612</v>
          </cell>
          <cell r="H288">
            <v>18507.77267987487</v>
          </cell>
        </row>
        <row r="289">
          <cell r="A289" t="str">
            <v>FXYA40H</v>
          </cell>
          <cell r="B289">
            <v>40</v>
          </cell>
          <cell r="C289">
            <v>797750</v>
          </cell>
          <cell r="D289">
            <v>755388</v>
          </cell>
          <cell r="E289">
            <v>42362</v>
          </cell>
          <cell r="G289">
            <v>19943.75</v>
          </cell>
          <cell r="H289">
            <v>18884.7</v>
          </cell>
        </row>
        <row r="290">
          <cell r="A290" t="str">
            <v>FXYA40K</v>
          </cell>
          <cell r="B290">
            <v>561</v>
          </cell>
          <cell r="C290">
            <v>12012460</v>
          </cell>
          <cell r="D290">
            <v>10954168</v>
          </cell>
          <cell r="E290">
            <v>1058292</v>
          </cell>
          <cell r="G290">
            <v>21412.584670231729</v>
          </cell>
          <cell r="H290">
            <v>19526.146167557934</v>
          </cell>
        </row>
        <row r="291">
          <cell r="A291" t="str">
            <v>FXYA40K9</v>
          </cell>
          <cell r="B291">
            <v>1228</v>
          </cell>
          <cell r="C291">
            <v>26778860</v>
          </cell>
          <cell r="D291">
            <v>23100852</v>
          </cell>
          <cell r="E291">
            <v>3678008</v>
          </cell>
          <cell r="G291">
            <v>21806.889250814333</v>
          </cell>
          <cell r="H291">
            <v>18811.768729641695</v>
          </cell>
        </row>
        <row r="292">
          <cell r="A292" t="str">
            <v>FXYA50K</v>
          </cell>
          <cell r="B292">
            <v>93</v>
          </cell>
          <cell r="C292">
            <v>2182880</v>
          </cell>
          <cell r="D292">
            <v>2066928</v>
          </cell>
          <cell r="E292">
            <v>115952</v>
          </cell>
          <cell r="G292">
            <v>23471.827956989247</v>
          </cell>
          <cell r="H292">
            <v>22225.032258064515</v>
          </cell>
        </row>
        <row r="293">
          <cell r="A293" t="str">
            <v>FXYA50K9</v>
          </cell>
          <cell r="B293">
            <v>420</v>
          </cell>
          <cell r="C293">
            <v>10218370</v>
          </cell>
          <cell r="D293">
            <v>8412897</v>
          </cell>
          <cell r="E293">
            <v>1805473</v>
          </cell>
          <cell r="G293">
            <v>24329.452380952382</v>
          </cell>
          <cell r="H293">
            <v>20030.707142857143</v>
          </cell>
        </row>
        <row r="294">
          <cell r="A294" t="str">
            <v>FXYA63K</v>
          </cell>
          <cell r="B294">
            <v>109</v>
          </cell>
          <cell r="C294">
            <v>2772290</v>
          </cell>
          <cell r="D294">
            <v>2543262</v>
          </cell>
          <cell r="E294">
            <v>229028</v>
          </cell>
          <cell r="G294">
            <v>25433.853211009173</v>
          </cell>
          <cell r="H294">
            <v>23332.67889908257</v>
          </cell>
        </row>
        <row r="295">
          <cell r="A295" t="str">
            <v>FXYA63K9</v>
          </cell>
          <cell r="B295">
            <v>406</v>
          </cell>
          <cell r="C295">
            <v>10717980</v>
          </cell>
          <cell r="D295">
            <v>8254263</v>
          </cell>
          <cell r="E295">
            <v>2463717</v>
          </cell>
          <cell r="G295">
            <v>26398.96551724138</v>
          </cell>
          <cell r="H295">
            <v>20330.697044334975</v>
          </cell>
        </row>
        <row r="296">
          <cell r="A296" t="str">
            <v>FXYL20K</v>
          </cell>
          <cell r="B296">
            <v>958</v>
          </cell>
          <cell r="C296">
            <v>24562430</v>
          </cell>
          <cell r="D296">
            <v>19076602</v>
          </cell>
          <cell r="E296">
            <v>5485828</v>
          </cell>
          <cell r="G296">
            <v>25639.279749478079</v>
          </cell>
          <cell r="H296">
            <v>19912.945720250522</v>
          </cell>
        </row>
        <row r="297">
          <cell r="A297" t="str">
            <v>FXYL25H</v>
          </cell>
          <cell r="B297">
            <v>364</v>
          </cell>
          <cell r="C297">
            <v>9618190</v>
          </cell>
          <cell r="D297">
            <v>9334662</v>
          </cell>
          <cell r="E297">
            <v>283528</v>
          </cell>
          <cell r="G297">
            <v>26423.5989010989</v>
          </cell>
          <cell r="H297">
            <v>25644.675824175825</v>
          </cell>
        </row>
        <row r="298">
          <cell r="A298" t="str">
            <v>FXYL25K</v>
          </cell>
          <cell r="B298">
            <v>2333</v>
          </cell>
          <cell r="C298">
            <v>62067510</v>
          </cell>
          <cell r="D298">
            <v>48875206</v>
          </cell>
          <cell r="E298">
            <v>13192304</v>
          </cell>
          <cell r="G298">
            <v>26604.162023146164</v>
          </cell>
          <cell r="H298">
            <v>20949.509644234891</v>
          </cell>
        </row>
        <row r="299">
          <cell r="A299" t="str">
            <v>FXYL32K</v>
          </cell>
          <cell r="B299">
            <v>666</v>
          </cell>
          <cell r="C299">
            <v>18605590</v>
          </cell>
          <cell r="D299">
            <v>14798444</v>
          </cell>
          <cell r="E299">
            <v>3807146</v>
          </cell>
          <cell r="G299">
            <v>27936.32132132132</v>
          </cell>
          <cell r="H299">
            <v>22219.885885885888</v>
          </cell>
        </row>
        <row r="300">
          <cell r="A300" t="str">
            <v>FXYL40G</v>
          </cell>
          <cell r="B300">
            <v>7</v>
          </cell>
          <cell r="C300">
            <v>233940</v>
          </cell>
          <cell r="D300">
            <v>167671</v>
          </cell>
          <cell r="E300">
            <v>66269</v>
          </cell>
          <cell r="G300">
            <v>33420</v>
          </cell>
          <cell r="H300">
            <v>23953</v>
          </cell>
        </row>
        <row r="301">
          <cell r="A301" t="str">
            <v>FXYL40H</v>
          </cell>
          <cell r="B301">
            <v>301</v>
          </cell>
          <cell r="C301">
            <v>8972710</v>
          </cell>
          <cell r="D301">
            <v>8171677</v>
          </cell>
          <cell r="E301">
            <v>801033</v>
          </cell>
          <cell r="G301">
            <v>29809.667774086378</v>
          </cell>
          <cell r="H301">
            <v>27148.428571428572</v>
          </cell>
        </row>
        <row r="302">
          <cell r="A302" t="str">
            <v>FXYL40HNP</v>
          </cell>
          <cell r="B302">
            <v>2</v>
          </cell>
          <cell r="C302">
            <v>66840</v>
          </cell>
          <cell r="D302">
            <v>52497</v>
          </cell>
          <cell r="E302">
            <v>14343</v>
          </cell>
          <cell r="G302">
            <v>33420</v>
          </cell>
          <cell r="H302">
            <v>26248.5</v>
          </cell>
        </row>
        <row r="303">
          <cell r="A303" t="str">
            <v>FXYL40K</v>
          </cell>
          <cell r="B303">
            <v>1385</v>
          </cell>
          <cell r="C303">
            <v>39481440</v>
          </cell>
          <cell r="D303">
            <v>31432673</v>
          </cell>
          <cell r="E303">
            <v>8048767</v>
          </cell>
          <cell r="G303">
            <v>28506.454873646209</v>
          </cell>
          <cell r="H303">
            <v>22695.070758122743</v>
          </cell>
        </row>
        <row r="304">
          <cell r="A304" t="str">
            <v>FXYL50K</v>
          </cell>
          <cell r="B304">
            <v>433</v>
          </cell>
          <cell r="C304">
            <v>13997090</v>
          </cell>
          <cell r="D304">
            <v>10808225</v>
          </cell>
          <cell r="E304">
            <v>3188865</v>
          </cell>
          <cell r="G304">
            <v>32325.842956120094</v>
          </cell>
          <cell r="H304">
            <v>24961.258660508083</v>
          </cell>
        </row>
        <row r="305">
          <cell r="A305" t="str">
            <v>FXYL63G</v>
          </cell>
          <cell r="B305">
            <v>2</v>
          </cell>
          <cell r="C305">
            <v>73620</v>
          </cell>
          <cell r="D305">
            <v>51280</v>
          </cell>
          <cell r="E305">
            <v>22340</v>
          </cell>
          <cell r="G305">
            <v>36810</v>
          </cell>
          <cell r="H305">
            <v>25640</v>
          </cell>
        </row>
        <row r="306">
          <cell r="A306" t="str">
            <v>FXYL63H</v>
          </cell>
          <cell r="B306">
            <v>70</v>
          </cell>
          <cell r="C306">
            <v>2539670</v>
          </cell>
          <cell r="D306">
            <v>2135247</v>
          </cell>
          <cell r="E306">
            <v>404423</v>
          </cell>
          <cell r="G306">
            <v>36281</v>
          </cell>
          <cell r="H306">
            <v>30503.528571428571</v>
          </cell>
        </row>
        <row r="307">
          <cell r="A307" t="str">
            <v>FXYL63K</v>
          </cell>
          <cell r="B307">
            <v>548</v>
          </cell>
          <cell r="C307">
            <v>18533280</v>
          </cell>
          <cell r="D307">
            <v>14274159</v>
          </cell>
          <cell r="E307">
            <v>4259121</v>
          </cell>
          <cell r="G307">
            <v>33819.854014598539</v>
          </cell>
          <cell r="H307">
            <v>26047.735401459853</v>
          </cell>
        </row>
        <row r="308">
          <cell r="A308" t="str">
            <v>FXYLM20K</v>
          </cell>
          <cell r="B308">
            <v>291</v>
          </cell>
          <cell r="C308">
            <v>6463030</v>
          </cell>
          <cell r="D308">
            <v>5559047</v>
          </cell>
          <cell r="E308">
            <v>903983</v>
          </cell>
          <cell r="G308">
            <v>22209.725085910653</v>
          </cell>
          <cell r="H308">
            <v>19103.254295532646</v>
          </cell>
        </row>
        <row r="309">
          <cell r="A309" t="str">
            <v>FXYLM25H</v>
          </cell>
          <cell r="B309">
            <v>211</v>
          </cell>
          <cell r="C309">
            <v>5105040</v>
          </cell>
          <cell r="D309">
            <v>4513985</v>
          </cell>
          <cell r="E309">
            <v>591055</v>
          </cell>
          <cell r="G309">
            <v>24194.502369668247</v>
          </cell>
          <cell r="H309">
            <v>21393.293838862559</v>
          </cell>
        </row>
        <row r="310">
          <cell r="A310" t="str">
            <v>FXYLM25K</v>
          </cell>
          <cell r="B310">
            <v>998</v>
          </cell>
          <cell r="C310">
            <v>24322470</v>
          </cell>
          <cell r="D310">
            <v>19168625</v>
          </cell>
          <cell r="E310">
            <v>5153845</v>
          </cell>
          <cell r="G310">
            <v>24371.212424849698</v>
          </cell>
          <cell r="H310">
            <v>19207.039078156311</v>
          </cell>
        </row>
        <row r="311">
          <cell r="A311" t="str">
            <v>FXYLM32K</v>
          </cell>
          <cell r="B311">
            <v>492</v>
          </cell>
          <cell r="C311">
            <v>12307860</v>
          </cell>
          <cell r="D311">
            <v>9980095</v>
          </cell>
          <cell r="E311">
            <v>2327765</v>
          </cell>
          <cell r="G311">
            <v>25015.975609756097</v>
          </cell>
          <cell r="H311">
            <v>20284.745934959348</v>
          </cell>
        </row>
        <row r="312">
          <cell r="A312" t="str">
            <v>FXYLM40H</v>
          </cell>
          <cell r="B312">
            <v>192</v>
          </cell>
          <cell r="C312">
            <v>4752070</v>
          </cell>
          <cell r="D312">
            <v>4333937</v>
          </cell>
          <cell r="E312">
            <v>418133</v>
          </cell>
          <cell r="G312">
            <v>24750.364583333332</v>
          </cell>
          <cell r="H312">
            <v>22572.588541666668</v>
          </cell>
        </row>
        <row r="313">
          <cell r="A313" t="str">
            <v>FXYLM40K</v>
          </cell>
          <cell r="B313">
            <v>880</v>
          </cell>
          <cell r="C313">
            <v>23106120</v>
          </cell>
          <cell r="D313">
            <v>18139418</v>
          </cell>
          <cell r="E313">
            <v>4966702</v>
          </cell>
          <cell r="G313">
            <v>26256.954545454544</v>
          </cell>
          <cell r="H313">
            <v>20612.974999999999</v>
          </cell>
        </row>
        <row r="314">
          <cell r="A314" t="str">
            <v>FXYLM50K</v>
          </cell>
          <cell r="B314">
            <v>285</v>
          </cell>
          <cell r="C314">
            <v>8218880</v>
          </cell>
          <cell r="D314">
            <v>6239274</v>
          </cell>
          <cell r="E314">
            <v>1979606</v>
          </cell>
          <cell r="G314">
            <v>28838.175438596492</v>
          </cell>
          <cell r="H314">
            <v>21892.189473684211</v>
          </cell>
        </row>
        <row r="315">
          <cell r="A315" t="str">
            <v>FXYLM63H</v>
          </cell>
          <cell r="B315">
            <v>125</v>
          </cell>
          <cell r="C315">
            <v>4000920</v>
          </cell>
          <cell r="D315">
            <v>3144624</v>
          </cell>
          <cell r="E315">
            <v>856296</v>
          </cell>
          <cell r="G315">
            <v>32007.360000000001</v>
          </cell>
          <cell r="H315">
            <v>25156.991999999998</v>
          </cell>
        </row>
        <row r="316">
          <cell r="A316" t="str">
            <v>FXYLM63K</v>
          </cell>
          <cell r="B316">
            <v>502</v>
          </cell>
          <cell r="C316">
            <v>15740740</v>
          </cell>
          <cell r="D316">
            <v>11279906</v>
          </cell>
          <cell r="E316">
            <v>4460834</v>
          </cell>
          <cell r="G316">
            <v>31356.05577689243</v>
          </cell>
          <cell r="H316">
            <v>22469.932270916335</v>
          </cell>
        </row>
        <row r="317">
          <cell r="A317" t="str">
            <v>FXYC20H7</v>
          </cell>
          <cell r="B317">
            <v>87</v>
          </cell>
          <cell r="C317">
            <v>2229500</v>
          </cell>
          <cell r="D317">
            <v>1589925</v>
          </cell>
          <cell r="E317">
            <v>639575</v>
          </cell>
          <cell r="G317">
            <v>25626.436781609194</v>
          </cell>
          <cell r="H317">
            <v>18275</v>
          </cell>
        </row>
        <row r="318">
          <cell r="A318" t="str">
            <v>FXYC20K7</v>
          </cell>
          <cell r="B318">
            <v>2136</v>
          </cell>
          <cell r="C318">
            <v>50493130</v>
          </cell>
          <cell r="D318">
            <v>34028616</v>
          </cell>
          <cell r="E318">
            <v>16464514</v>
          </cell>
          <cell r="G318">
            <v>23639.105805243446</v>
          </cell>
          <cell r="H318">
            <v>15931</v>
          </cell>
        </row>
        <row r="319">
          <cell r="A319" t="str">
            <v>FXYCP20K</v>
          </cell>
          <cell r="B319">
            <v>118</v>
          </cell>
          <cell r="C319">
            <v>3178250</v>
          </cell>
          <cell r="D319">
            <v>2524067</v>
          </cell>
          <cell r="E319">
            <v>654183</v>
          </cell>
          <cell r="G319">
            <v>26934.322033898305</v>
          </cell>
          <cell r="H319">
            <v>21390.398305084746</v>
          </cell>
        </row>
        <row r="320">
          <cell r="A320" t="str">
            <v>FXYC25H7</v>
          </cell>
          <cell r="B320">
            <v>96</v>
          </cell>
          <cell r="C320">
            <v>2386450</v>
          </cell>
          <cell r="D320">
            <v>1761600</v>
          </cell>
          <cell r="E320">
            <v>624850</v>
          </cell>
          <cell r="G320">
            <v>24858.854166666668</v>
          </cell>
          <cell r="H320">
            <v>18350</v>
          </cell>
        </row>
        <row r="321">
          <cell r="A321" t="str">
            <v>FXYC25K7</v>
          </cell>
          <cell r="B321">
            <v>1868</v>
          </cell>
          <cell r="C321">
            <v>46423270</v>
          </cell>
          <cell r="D321">
            <v>29841300</v>
          </cell>
          <cell r="E321">
            <v>16581970</v>
          </cell>
          <cell r="G321">
            <v>24851.857601713062</v>
          </cell>
          <cell r="H321">
            <v>15975</v>
          </cell>
        </row>
        <row r="322">
          <cell r="A322" t="str">
            <v>FXYCP25K</v>
          </cell>
          <cell r="B322">
            <v>113</v>
          </cell>
          <cell r="C322">
            <v>3288690</v>
          </cell>
          <cell r="D322">
            <v>2427230</v>
          </cell>
          <cell r="E322">
            <v>861460</v>
          </cell>
          <cell r="G322">
            <v>29103.451327433628</v>
          </cell>
          <cell r="H322">
            <v>21479.911504424777</v>
          </cell>
        </row>
        <row r="323">
          <cell r="A323" t="str">
            <v>FXYC32H7</v>
          </cell>
          <cell r="B323">
            <v>18</v>
          </cell>
          <cell r="C323">
            <v>429920</v>
          </cell>
          <cell r="D323">
            <v>329994</v>
          </cell>
          <cell r="E323">
            <v>99926</v>
          </cell>
          <cell r="G323">
            <v>23884.444444444445</v>
          </cell>
          <cell r="H323">
            <v>18333</v>
          </cell>
        </row>
        <row r="324">
          <cell r="A324" t="str">
            <v>FXYC32K7</v>
          </cell>
          <cell r="B324">
            <v>1191</v>
          </cell>
          <cell r="C324">
            <v>29592310</v>
          </cell>
          <cell r="D324">
            <v>19052427</v>
          </cell>
          <cell r="E324">
            <v>10539883</v>
          </cell>
          <cell r="G324">
            <v>24846.607892527289</v>
          </cell>
          <cell r="H324">
            <v>15997</v>
          </cell>
        </row>
        <row r="325">
          <cell r="A325" t="str">
            <v>FXYCP32K</v>
          </cell>
          <cell r="B325">
            <v>58</v>
          </cell>
          <cell r="C325">
            <v>1772780</v>
          </cell>
          <cell r="D325">
            <v>1297864</v>
          </cell>
          <cell r="E325">
            <v>474916</v>
          </cell>
          <cell r="G325">
            <v>30565.172413793105</v>
          </cell>
          <cell r="H325">
            <v>22376.96551724138</v>
          </cell>
        </row>
        <row r="326">
          <cell r="A326" t="str">
            <v>FXYC40H</v>
          </cell>
          <cell r="B326">
            <v>12</v>
          </cell>
          <cell r="C326">
            <v>370950</v>
          </cell>
          <cell r="D326">
            <v>286079</v>
          </cell>
          <cell r="E326">
            <v>84871</v>
          </cell>
          <cell r="G326">
            <v>30912.5</v>
          </cell>
          <cell r="H326">
            <v>23839.916666666668</v>
          </cell>
        </row>
        <row r="327">
          <cell r="A327" t="str">
            <v>FXYC40H7</v>
          </cell>
          <cell r="B327">
            <v>39</v>
          </cell>
          <cell r="C327">
            <v>1112170</v>
          </cell>
          <cell r="D327">
            <v>785811</v>
          </cell>
          <cell r="E327">
            <v>326359</v>
          </cell>
          <cell r="G327">
            <v>28517.179487179488</v>
          </cell>
          <cell r="H327">
            <v>20149</v>
          </cell>
        </row>
        <row r="328">
          <cell r="A328" t="str">
            <v>FXYC40K7</v>
          </cell>
          <cell r="B328">
            <v>850</v>
          </cell>
          <cell r="C328">
            <v>23344330</v>
          </cell>
          <cell r="D328">
            <v>14565600</v>
          </cell>
          <cell r="E328">
            <v>8778730</v>
          </cell>
          <cell r="G328">
            <v>27463.917647058825</v>
          </cell>
          <cell r="H328">
            <v>17136</v>
          </cell>
        </row>
        <row r="329">
          <cell r="A329" t="str">
            <v>FXYCP40K</v>
          </cell>
          <cell r="B329">
            <v>51</v>
          </cell>
          <cell r="C329">
            <v>1681610</v>
          </cell>
          <cell r="D329">
            <v>1205413</v>
          </cell>
          <cell r="E329">
            <v>476197</v>
          </cell>
          <cell r="G329">
            <v>32972.745098039217</v>
          </cell>
          <cell r="H329">
            <v>23635.549019607843</v>
          </cell>
        </row>
        <row r="330">
          <cell r="A330" t="str">
            <v>FXYC50H</v>
          </cell>
          <cell r="B330">
            <v>4</v>
          </cell>
          <cell r="C330">
            <v>127680</v>
          </cell>
          <cell r="D330">
            <v>103065</v>
          </cell>
          <cell r="E330">
            <v>24615</v>
          </cell>
          <cell r="G330">
            <v>31920</v>
          </cell>
          <cell r="H330">
            <v>25766.25</v>
          </cell>
        </row>
        <row r="331">
          <cell r="A331" t="str">
            <v>FXYC50H7</v>
          </cell>
          <cell r="B331">
            <v>14</v>
          </cell>
          <cell r="C331">
            <v>365540</v>
          </cell>
          <cell r="D331">
            <v>284368</v>
          </cell>
          <cell r="E331">
            <v>81172</v>
          </cell>
          <cell r="G331">
            <v>26110</v>
          </cell>
          <cell r="H331">
            <v>20312</v>
          </cell>
        </row>
        <row r="332">
          <cell r="A332" t="str">
            <v>FXYC50K7</v>
          </cell>
          <cell r="B332">
            <v>375</v>
          </cell>
          <cell r="C332">
            <v>10269170</v>
          </cell>
          <cell r="D332">
            <v>6442500</v>
          </cell>
          <cell r="E332">
            <v>3826670</v>
          </cell>
          <cell r="G332">
            <v>27384.453333333335</v>
          </cell>
          <cell r="H332">
            <v>17180</v>
          </cell>
        </row>
        <row r="333">
          <cell r="A333" t="str">
            <v>FXYCP50K</v>
          </cell>
          <cell r="B333">
            <v>14</v>
          </cell>
          <cell r="C333">
            <v>471580</v>
          </cell>
          <cell r="D333">
            <v>333465</v>
          </cell>
          <cell r="E333">
            <v>138115</v>
          </cell>
          <cell r="G333">
            <v>33684.285714285717</v>
          </cell>
          <cell r="H333">
            <v>23818.928571428572</v>
          </cell>
        </row>
        <row r="334">
          <cell r="A334" t="str">
            <v>FXYC63H</v>
          </cell>
          <cell r="B334">
            <v>8</v>
          </cell>
          <cell r="C334">
            <v>220360</v>
          </cell>
          <cell r="D334">
            <v>215571</v>
          </cell>
          <cell r="E334">
            <v>4789</v>
          </cell>
          <cell r="G334">
            <v>27545</v>
          </cell>
          <cell r="H334">
            <v>26946.375</v>
          </cell>
        </row>
        <row r="335">
          <cell r="A335" t="str">
            <v>FXYC63H7</v>
          </cell>
          <cell r="B335">
            <v>14</v>
          </cell>
          <cell r="C335">
            <v>401660</v>
          </cell>
          <cell r="D335">
            <v>315938</v>
          </cell>
          <cell r="E335">
            <v>85722</v>
          </cell>
          <cell r="G335">
            <v>28690</v>
          </cell>
          <cell r="H335">
            <v>22567</v>
          </cell>
        </row>
        <row r="336">
          <cell r="A336" t="str">
            <v>FXYC63K7</v>
          </cell>
          <cell r="B336">
            <v>319</v>
          </cell>
          <cell r="C336">
            <v>9334420</v>
          </cell>
          <cell r="D336">
            <v>5970723</v>
          </cell>
          <cell r="E336">
            <v>3363697</v>
          </cell>
          <cell r="G336">
            <v>29261.504702194357</v>
          </cell>
          <cell r="H336">
            <v>18717</v>
          </cell>
        </row>
        <row r="337">
          <cell r="A337" t="str">
            <v>FXYCP63K</v>
          </cell>
          <cell r="B337">
            <v>33</v>
          </cell>
          <cell r="C337">
            <v>1298580</v>
          </cell>
          <cell r="D337">
            <v>1007250</v>
          </cell>
          <cell r="E337">
            <v>291330</v>
          </cell>
          <cell r="G337">
            <v>39350.909090909088</v>
          </cell>
          <cell r="H337">
            <v>30522.727272727272</v>
          </cell>
        </row>
        <row r="338">
          <cell r="A338" t="str">
            <v>FXYC80H7</v>
          </cell>
          <cell r="B338">
            <v>3</v>
          </cell>
          <cell r="C338">
            <v>114500</v>
          </cell>
          <cell r="D338">
            <v>82578</v>
          </cell>
          <cell r="E338">
            <v>31922</v>
          </cell>
          <cell r="G338">
            <v>38166.666666666664</v>
          </cell>
          <cell r="H338">
            <v>27526</v>
          </cell>
        </row>
        <row r="339">
          <cell r="A339" t="str">
            <v>FXYC80K7</v>
          </cell>
          <cell r="B339">
            <v>141</v>
          </cell>
          <cell r="C339">
            <v>5445900</v>
          </cell>
          <cell r="D339">
            <v>3270495</v>
          </cell>
          <cell r="E339">
            <v>2175405</v>
          </cell>
          <cell r="G339">
            <v>38623.404255319147</v>
          </cell>
          <cell r="H339">
            <v>23195</v>
          </cell>
        </row>
        <row r="340">
          <cell r="A340" t="str">
            <v>FXYCP80K</v>
          </cell>
          <cell r="B340">
            <v>8</v>
          </cell>
          <cell r="C340">
            <v>371940</v>
          </cell>
          <cell r="D340">
            <v>259168</v>
          </cell>
          <cell r="E340">
            <v>112772</v>
          </cell>
          <cell r="G340">
            <v>46492.5</v>
          </cell>
          <cell r="H340">
            <v>32396</v>
          </cell>
        </row>
        <row r="341">
          <cell r="A341" t="str">
            <v>FXYC125K7</v>
          </cell>
          <cell r="B341">
            <v>84</v>
          </cell>
          <cell r="C341">
            <v>3993870</v>
          </cell>
          <cell r="D341">
            <v>1954932</v>
          </cell>
          <cell r="E341">
            <v>2038938</v>
          </cell>
          <cell r="G341">
            <v>47546.071428571428</v>
          </cell>
          <cell r="H341">
            <v>23273</v>
          </cell>
        </row>
        <row r="342">
          <cell r="A342" t="str">
            <v>FXYCP125K</v>
          </cell>
          <cell r="B342">
            <v>6</v>
          </cell>
          <cell r="C342">
            <v>317490</v>
          </cell>
          <cell r="D342">
            <v>195282</v>
          </cell>
          <cell r="E342">
            <v>122208</v>
          </cell>
          <cell r="G342">
            <v>52915</v>
          </cell>
          <cell r="H342">
            <v>32547</v>
          </cell>
        </row>
        <row r="343">
          <cell r="A343" t="str">
            <v>FXYK25H</v>
          </cell>
          <cell r="B343">
            <v>13</v>
          </cell>
          <cell r="C343">
            <v>306540</v>
          </cell>
          <cell r="D343">
            <v>374365</v>
          </cell>
          <cell r="E343">
            <v>-67825</v>
          </cell>
          <cell r="G343">
            <v>23580</v>
          </cell>
          <cell r="H343">
            <v>28797.307692307691</v>
          </cell>
        </row>
        <row r="344">
          <cell r="A344" t="str">
            <v>FXYK25HNP</v>
          </cell>
          <cell r="B344">
            <v>3</v>
          </cell>
          <cell r="C344">
            <v>81750</v>
          </cell>
          <cell r="D344">
            <v>86303</v>
          </cell>
          <cell r="E344">
            <v>-4553</v>
          </cell>
          <cell r="G344">
            <v>27250</v>
          </cell>
          <cell r="H344">
            <v>28767.666666666668</v>
          </cell>
        </row>
        <row r="345">
          <cell r="A345" t="str">
            <v>FXYK25K</v>
          </cell>
          <cell r="B345">
            <v>1141</v>
          </cell>
          <cell r="C345">
            <v>36164260</v>
          </cell>
          <cell r="D345">
            <v>31530326</v>
          </cell>
          <cell r="E345">
            <v>4633934</v>
          </cell>
          <cell r="G345">
            <v>31695.232252410166</v>
          </cell>
          <cell r="H345">
            <v>27633.940403155128</v>
          </cell>
        </row>
        <row r="346">
          <cell r="A346" t="str">
            <v>FXYK32H</v>
          </cell>
          <cell r="B346">
            <v>6</v>
          </cell>
          <cell r="C346">
            <v>205410</v>
          </cell>
          <cell r="D346">
            <v>173756</v>
          </cell>
          <cell r="E346">
            <v>31654</v>
          </cell>
          <cell r="G346">
            <v>34235</v>
          </cell>
          <cell r="H346">
            <v>28959.333333333332</v>
          </cell>
        </row>
        <row r="347">
          <cell r="A347" t="str">
            <v>FXYK32K</v>
          </cell>
          <cell r="B347">
            <v>612</v>
          </cell>
          <cell r="C347">
            <v>19177690</v>
          </cell>
          <cell r="D347">
            <v>17159529</v>
          </cell>
          <cell r="E347">
            <v>2018161</v>
          </cell>
          <cell r="G347">
            <v>31336.094771241831</v>
          </cell>
          <cell r="H347">
            <v>28038.446078431374</v>
          </cell>
        </row>
        <row r="348">
          <cell r="A348" t="str">
            <v>FXYK40H</v>
          </cell>
          <cell r="B348">
            <v>1</v>
          </cell>
          <cell r="C348">
            <v>15120</v>
          </cell>
          <cell r="D348">
            <v>29406</v>
          </cell>
          <cell r="E348">
            <v>-14286</v>
          </cell>
          <cell r="G348">
            <v>15120</v>
          </cell>
          <cell r="H348">
            <v>29406</v>
          </cell>
        </row>
        <row r="349">
          <cell r="A349" t="str">
            <v>FXYK40HNP</v>
          </cell>
          <cell r="B349">
            <v>3</v>
          </cell>
          <cell r="C349">
            <v>89250</v>
          </cell>
          <cell r="D349">
            <v>86052</v>
          </cell>
          <cell r="E349">
            <v>3198</v>
          </cell>
          <cell r="G349">
            <v>29750</v>
          </cell>
          <cell r="H349">
            <v>28684</v>
          </cell>
        </row>
        <row r="350">
          <cell r="A350" t="str">
            <v>FXYK40K</v>
          </cell>
          <cell r="B350">
            <v>676</v>
          </cell>
          <cell r="C350">
            <v>22197890</v>
          </cell>
          <cell r="D350">
            <v>19562908</v>
          </cell>
          <cell r="E350">
            <v>2634982</v>
          </cell>
          <cell r="G350">
            <v>32837.115384615383</v>
          </cell>
          <cell r="H350">
            <v>28939.213017751481</v>
          </cell>
        </row>
        <row r="351">
          <cell r="A351" t="str">
            <v>FXYK63H</v>
          </cell>
          <cell r="B351">
            <v>37</v>
          </cell>
          <cell r="C351">
            <v>1149800</v>
          </cell>
          <cell r="D351">
            <v>1274963</v>
          </cell>
          <cell r="E351">
            <v>-125163</v>
          </cell>
          <cell r="G351">
            <v>31075.675675675677</v>
          </cell>
          <cell r="H351">
            <v>34458.45945945946</v>
          </cell>
        </row>
        <row r="352">
          <cell r="A352" t="str">
            <v>FXYK63HNP</v>
          </cell>
          <cell r="B352">
            <v>1</v>
          </cell>
          <cell r="C352">
            <v>31570</v>
          </cell>
          <cell r="D352">
            <v>29753</v>
          </cell>
          <cell r="E352">
            <v>1817</v>
          </cell>
          <cell r="G352">
            <v>31570</v>
          </cell>
          <cell r="H352">
            <v>29753</v>
          </cell>
        </row>
        <row r="353">
          <cell r="A353" t="str">
            <v>FXYK63K</v>
          </cell>
          <cell r="B353">
            <v>472</v>
          </cell>
          <cell r="C353">
            <v>16740830</v>
          </cell>
          <cell r="D353">
            <v>15730388</v>
          </cell>
          <cell r="E353">
            <v>1010442</v>
          </cell>
          <cell r="G353">
            <v>35467.860169491527</v>
          </cell>
          <cell r="H353">
            <v>33327.093220338982</v>
          </cell>
        </row>
        <row r="354">
          <cell r="A354" t="str">
            <v>FXYK63KNP</v>
          </cell>
          <cell r="B354">
            <v>1</v>
          </cell>
          <cell r="C354">
            <v>34600</v>
          </cell>
          <cell r="D354">
            <v>33280</v>
          </cell>
          <cell r="E354">
            <v>1320</v>
          </cell>
          <cell r="G354">
            <v>34600</v>
          </cell>
          <cell r="H354">
            <v>33280</v>
          </cell>
        </row>
        <row r="355">
          <cell r="A355" t="str">
            <v>FXYF20K7</v>
          </cell>
          <cell r="B355">
            <v>1319</v>
          </cell>
          <cell r="C355">
            <v>31102240</v>
          </cell>
          <cell r="D355">
            <v>19831165</v>
          </cell>
          <cell r="E355">
            <v>11271075</v>
          </cell>
          <cell r="G355">
            <v>23580.166793025019</v>
          </cell>
          <cell r="H355">
            <v>15035</v>
          </cell>
        </row>
        <row r="356">
          <cell r="A356" t="str">
            <v>FXYF25K7</v>
          </cell>
          <cell r="B356">
            <v>1159</v>
          </cell>
          <cell r="C356">
            <v>28280380</v>
          </cell>
          <cell r="D356">
            <v>17425565</v>
          </cell>
          <cell r="E356">
            <v>10854815</v>
          </cell>
          <cell r="G356">
            <v>24400.67299396031</v>
          </cell>
          <cell r="H356">
            <v>15035</v>
          </cell>
        </row>
        <row r="357">
          <cell r="A357" t="str">
            <v>FXYF32H</v>
          </cell>
          <cell r="B357">
            <v>24</v>
          </cell>
          <cell r="C357">
            <v>630600</v>
          </cell>
          <cell r="D357">
            <v>596543</v>
          </cell>
          <cell r="E357">
            <v>34057</v>
          </cell>
          <cell r="G357">
            <v>26275</v>
          </cell>
          <cell r="H357">
            <v>24855.958333333332</v>
          </cell>
        </row>
        <row r="358">
          <cell r="A358" t="str">
            <v>FXYF32K7</v>
          </cell>
          <cell r="B358">
            <v>2446</v>
          </cell>
          <cell r="C358">
            <v>64233680</v>
          </cell>
          <cell r="D358">
            <v>36873450</v>
          </cell>
          <cell r="E358">
            <v>27360230</v>
          </cell>
          <cell r="G358">
            <v>26260.703188879805</v>
          </cell>
          <cell r="H358">
            <v>15075</v>
          </cell>
        </row>
        <row r="359">
          <cell r="A359" t="str">
            <v>FXYFP32K</v>
          </cell>
          <cell r="B359">
            <v>283</v>
          </cell>
          <cell r="C359">
            <v>8649250</v>
          </cell>
          <cell r="D359">
            <v>5860015</v>
          </cell>
          <cell r="E359">
            <v>2789235</v>
          </cell>
          <cell r="G359">
            <v>30562.720848056539</v>
          </cell>
          <cell r="H359">
            <v>20706.766784452298</v>
          </cell>
        </row>
        <row r="360">
          <cell r="A360" t="str">
            <v>FXYF40H</v>
          </cell>
          <cell r="B360">
            <v>10</v>
          </cell>
          <cell r="C360">
            <v>288220</v>
          </cell>
          <cell r="D360">
            <v>249674</v>
          </cell>
          <cell r="E360">
            <v>38546</v>
          </cell>
          <cell r="G360">
            <v>28822</v>
          </cell>
          <cell r="H360">
            <v>24967.4</v>
          </cell>
        </row>
        <row r="361">
          <cell r="A361" t="str">
            <v>FXYF40K7</v>
          </cell>
          <cell r="B361">
            <v>2031</v>
          </cell>
          <cell r="C361">
            <v>57901360</v>
          </cell>
          <cell r="D361">
            <v>30659976</v>
          </cell>
          <cell r="E361">
            <v>27241384</v>
          </cell>
          <cell r="G361">
            <v>28508.793697685869</v>
          </cell>
          <cell r="H361">
            <v>15096</v>
          </cell>
        </row>
        <row r="362">
          <cell r="A362" t="str">
            <v>FXYFP40K</v>
          </cell>
          <cell r="B362">
            <v>112</v>
          </cell>
          <cell r="C362">
            <v>3856700</v>
          </cell>
          <cell r="D362">
            <v>2343465</v>
          </cell>
          <cell r="E362">
            <v>1513235</v>
          </cell>
          <cell r="G362">
            <v>34434.821428571428</v>
          </cell>
          <cell r="H362">
            <v>20923.794642857141</v>
          </cell>
        </row>
        <row r="363">
          <cell r="A363" t="str">
            <v>FXYF50H</v>
          </cell>
          <cell r="B363">
            <v>26</v>
          </cell>
          <cell r="C363">
            <v>765620</v>
          </cell>
          <cell r="D363">
            <v>660865</v>
          </cell>
          <cell r="E363">
            <v>104755</v>
          </cell>
          <cell r="G363">
            <v>29446.923076923078</v>
          </cell>
          <cell r="H363">
            <v>25417.884615384617</v>
          </cell>
        </row>
        <row r="364">
          <cell r="A364" t="str">
            <v>FXYF50K7</v>
          </cell>
          <cell r="B364">
            <v>1770</v>
          </cell>
          <cell r="C364">
            <v>55879070</v>
          </cell>
          <cell r="D364">
            <v>26799570</v>
          </cell>
          <cell r="E364">
            <v>29079500</v>
          </cell>
          <cell r="G364">
            <v>31570.096045197741</v>
          </cell>
          <cell r="H364">
            <v>15141</v>
          </cell>
        </row>
        <row r="365">
          <cell r="A365" t="str">
            <v>FXYFP50K</v>
          </cell>
          <cell r="B365">
            <v>115</v>
          </cell>
          <cell r="C365">
            <v>4116650</v>
          </cell>
          <cell r="D365">
            <v>2432757</v>
          </cell>
          <cell r="E365">
            <v>1683893</v>
          </cell>
          <cell r="G365">
            <v>35796.956521739128</v>
          </cell>
          <cell r="H365">
            <v>21154.408695652175</v>
          </cell>
        </row>
        <row r="366">
          <cell r="A366" t="str">
            <v>FXYF63H</v>
          </cell>
          <cell r="B366">
            <v>47</v>
          </cell>
          <cell r="C366">
            <v>1523410</v>
          </cell>
          <cell r="D366">
            <v>1212497</v>
          </cell>
          <cell r="E366">
            <v>310913</v>
          </cell>
          <cell r="G366">
            <v>32412.978723404256</v>
          </cell>
          <cell r="H366">
            <v>25797.808510638297</v>
          </cell>
        </row>
        <row r="367">
          <cell r="A367" t="str">
            <v>FXYF63HNP</v>
          </cell>
          <cell r="B367">
            <v>7</v>
          </cell>
          <cell r="C367">
            <v>207270</v>
          </cell>
          <cell r="D367">
            <v>174754</v>
          </cell>
          <cell r="E367">
            <v>32516</v>
          </cell>
          <cell r="G367">
            <v>29610</v>
          </cell>
          <cell r="H367">
            <v>24964.857142857141</v>
          </cell>
        </row>
        <row r="368">
          <cell r="A368" t="str">
            <v>FXYF63K7</v>
          </cell>
          <cell r="B368">
            <v>2185</v>
          </cell>
          <cell r="C368">
            <v>69772800</v>
          </cell>
          <cell r="D368">
            <v>33917755</v>
          </cell>
          <cell r="E368">
            <v>35855045</v>
          </cell>
          <cell r="G368">
            <v>31932.63157894737</v>
          </cell>
          <cell r="H368">
            <v>15523</v>
          </cell>
        </row>
        <row r="369">
          <cell r="A369" t="str">
            <v>FXYFP63K</v>
          </cell>
          <cell r="B369">
            <v>100</v>
          </cell>
          <cell r="C369">
            <v>3734630</v>
          </cell>
          <cell r="D369">
            <v>2154658</v>
          </cell>
          <cell r="E369">
            <v>1579972</v>
          </cell>
          <cell r="G369">
            <v>37346.300000000003</v>
          </cell>
          <cell r="H369">
            <v>21546.58</v>
          </cell>
        </row>
        <row r="370">
          <cell r="A370" t="str">
            <v>FXYF80H</v>
          </cell>
          <cell r="B370">
            <v>52</v>
          </cell>
          <cell r="C370">
            <v>2233430</v>
          </cell>
          <cell r="D370">
            <v>1648143</v>
          </cell>
          <cell r="E370">
            <v>585287</v>
          </cell>
          <cell r="G370">
            <v>42950.576923076922</v>
          </cell>
          <cell r="H370">
            <v>31695.057692307691</v>
          </cell>
        </row>
        <row r="371">
          <cell r="A371" t="str">
            <v>FXYF80HNP</v>
          </cell>
          <cell r="B371">
            <v>16</v>
          </cell>
          <cell r="C371">
            <v>552000</v>
          </cell>
          <cell r="D371">
            <v>477277</v>
          </cell>
          <cell r="E371">
            <v>74723</v>
          </cell>
          <cell r="G371">
            <v>34500</v>
          </cell>
          <cell r="H371">
            <v>29829.8125</v>
          </cell>
        </row>
        <row r="372">
          <cell r="A372" t="str">
            <v>FXYF80K7</v>
          </cell>
          <cell r="B372">
            <v>1174</v>
          </cell>
          <cell r="C372">
            <v>48934510</v>
          </cell>
          <cell r="D372">
            <v>21542900</v>
          </cell>
          <cell r="E372">
            <v>27391610</v>
          </cell>
          <cell r="G372">
            <v>41681.865417376488</v>
          </cell>
          <cell r="H372">
            <v>18350</v>
          </cell>
        </row>
        <row r="373">
          <cell r="A373" t="str">
            <v>FXYFP80K</v>
          </cell>
          <cell r="B373">
            <v>47</v>
          </cell>
          <cell r="C373">
            <v>2204030</v>
          </cell>
          <cell r="D373">
            <v>1034334</v>
          </cell>
          <cell r="E373">
            <v>1169696</v>
          </cell>
          <cell r="G373">
            <v>46894.255319148935</v>
          </cell>
          <cell r="H373">
            <v>22007.106382978724</v>
          </cell>
        </row>
        <row r="374">
          <cell r="A374" t="str">
            <v>FXYF100H</v>
          </cell>
          <cell r="B374">
            <v>16</v>
          </cell>
          <cell r="C374">
            <v>696020</v>
          </cell>
          <cell r="D374">
            <v>550373</v>
          </cell>
          <cell r="E374">
            <v>145647</v>
          </cell>
          <cell r="G374">
            <v>43501.25</v>
          </cell>
          <cell r="H374">
            <v>34398.3125</v>
          </cell>
        </row>
        <row r="375">
          <cell r="A375" t="str">
            <v>FXYF100HNP</v>
          </cell>
          <cell r="B375">
            <v>4</v>
          </cell>
          <cell r="C375">
            <v>181110</v>
          </cell>
          <cell r="D375">
            <v>137337</v>
          </cell>
          <cell r="E375">
            <v>43773</v>
          </cell>
          <cell r="G375">
            <v>45277.5</v>
          </cell>
          <cell r="H375">
            <v>34334.25</v>
          </cell>
        </row>
        <row r="376">
          <cell r="A376" t="str">
            <v>FXYF100K7</v>
          </cell>
          <cell r="B376">
            <v>502</v>
          </cell>
          <cell r="C376">
            <v>22261380</v>
          </cell>
          <cell r="D376">
            <v>9152464</v>
          </cell>
          <cell r="E376">
            <v>13108916</v>
          </cell>
          <cell r="G376">
            <v>44345.378486055779</v>
          </cell>
          <cell r="H376">
            <v>18232</v>
          </cell>
        </row>
        <row r="377">
          <cell r="A377" t="str">
            <v>FXYFP100K</v>
          </cell>
          <cell r="B377">
            <v>24</v>
          </cell>
          <cell r="C377">
            <v>1204290</v>
          </cell>
          <cell r="D377">
            <v>582650</v>
          </cell>
          <cell r="E377">
            <v>621640</v>
          </cell>
          <cell r="G377">
            <v>50178.75</v>
          </cell>
          <cell r="H377">
            <v>24277.083333333332</v>
          </cell>
        </row>
        <row r="378">
          <cell r="A378" t="str">
            <v>FXYF125H</v>
          </cell>
          <cell r="B378">
            <v>2</v>
          </cell>
          <cell r="C378">
            <v>85780</v>
          </cell>
          <cell r="D378">
            <v>71528</v>
          </cell>
          <cell r="E378">
            <v>14252</v>
          </cell>
          <cell r="G378">
            <v>42890</v>
          </cell>
          <cell r="H378">
            <v>35764</v>
          </cell>
        </row>
        <row r="379">
          <cell r="A379" t="str">
            <v>FXYF125HNP</v>
          </cell>
          <cell r="B379">
            <v>1</v>
          </cell>
          <cell r="C379">
            <v>50500</v>
          </cell>
          <cell r="D379">
            <v>33562</v>
          </cell>
          <cell r="E379">
            <v>16938</v>
          </cell>
          <cell r="G379">
            <v>50500</v>
          </cell>
          <cell r="H379">
            <v>33562</v>
          </cell>
        </row>
        <row r="380">
          <cell r="A380" t="str">
            <v>FXYF125K7</v>
          </cell>
          <cell r="B380">
            <v>362</v>
          </cell>
          <cell r="C380">
            <v>17112070</v>
          </cell>
          <cell r="D380">
            <v>6694104</v>
          </cell>
          <cell r="E380">
            <v>10417966</v>
          </cell>
          <cell r="G380">
            <v>47270.911602209948</v>
          </cell>
          <cell r="H380">
            <v>18492</v>
          </cell>
        </row>
        <row r="381">
          <cell r="A381" t="str">
            <v>FXYFP125K</v>
          </cell>
          <cell r="B381">
            <v>8</v>
          </cell>
          <cell r="C381">
            <v>430030</v>
          </cell>
          <cell r="D381">
            <v>197976</v>
          </cell>
          <cell r="E381">
            <v>232054</v>
          </cell>
          <cell r="G381">
            <v>53753.75</v>
          </cell>
          <cell r="H381">
            <v>24747</v>
          </cell>
        </row>
        <row r="382">
          <cell r="A382" t="str">
            <v>FXYS20H7</v>
          </cell>
          <cell r="B382">
            <v>3</v>
          </cell>
          <cell r="C382">
            <v>81660</v>
          </cell>
          <cell r="D382">
            <v>54690</v>
          </cell>
          <cell r="E382">
            <v>26970</v>
          </cell>
          <cell r="G382">
            <v>27220</v>
          </cell>
          <cell r="H382">
            <v>18230</v>
          </cell>
        </row>
        <row r="383">
          <cell r="A383" t="str">
            <v>FXYS20K</v>
          </cell>
          <cell r="B383">
            <v>85</v>
          </cell>
          <cell r="C383">
            <v>1948550</v>
          </cell>
          <cell r="D383">
            <v>1623576</v>
          </cell>
          <cell r="E383">
            <v>324974</v>
          </cell>
          <cell r="G383">
            <v>22924.117647058825</v>
          </cell>
          <cell r="H383">
            <v>19100.894117647058</v>
          </cell>
        </row>
        <row r="384">
          <cell r="A384" t="str">
            <v>FXYS20K7</v>
          </cell>
          <cell r="B384">
            <v>2608</v>
          </cell>
          <cell r="C384">
            <v>63339240</v>
          </cell>
          <cell r="D384">
            <v>42583424</v>
          </cell>
          <cell r="E384">
            <v>20755816</v>
          </cell>
          <cell r="G384">
            <v>24286.518404907976</v>
          </cell>
          <cell r="H384">
            <v>16328</v>
          </cell>
        </row>
        <row r="385">
          <cell r="A385" t="str">
            <v>FXYSP20K</v>
          </cell>
          <cell r="B385">
            <v>196</v>
          </cell>
          <cell r="C385">
            <v>5562090</v>
          </cell>
          <cell r="D385">
            <v>4204322</v>
          </cell>
          <cell r="E385">
            <v>1357768</v>
          </cell>
          <cell r="G385">
            <v>28378.010204081631</v>
          </cell>
          <cell r="H385">
            <v>21450.622448979593</v>
          </cell>
        </row>
        <row r="386">
          <cell r="A386" t="str">
            <v>FXYS25H7</v>
          </cell>
          <cell r="B386">
            <v>10</v>
          </cell>
          <cell r="C386">
            <v>291550</v>
          </cell>
          <cell r="D386">
            <v>182620</v>
          </cell>
          <cell r="E386">
            <v>108930</v>
          </cell>
          <cell r="G386">
            <v>29155</v>
          </cell>
          <cell r="H386">
            <v>18262</v>
          </cell>
        </row>
        <row r="387">
          <cell r="A387" t="str">
            <v>FXYS25K</v>
          </cell>
          <cell r="B387">
            <v>123</v>
          </cell>
          <cell r="C387">
            <v>2454190</v>
          </cell>
          <cell r="D387">
            <v>2354366</v>
          </cell>
          <cell r="E387">
            <v>99824</v>
          </cell>
          <cell r="G387">
            <v>19952.764227642278</v>
          </cell>
          <cell r="H387">
            <v>19141.186991869919</v>
          </cell>
        </row>
        <row r="388">
          <cell r="A388" t="str">
            <v>FXYS25K7</v>
          </cell>
          <cell r="B388">
            <v>2939</v>
          </cell>
          <cell r="C388">
            <v>79542230</v>
          </cell>
          <cell r="D388">
            <v>48082040</v>
          </cell>
          <cell r="E388">
            <v>31460190</v>
          </cell>
          <cell r="G388">
            <v>27064.385845525689</v>
          </cell>
          <cell r="H388">
            <v>16360</v>
          </cell>
        </row>
        <row r="389">
          <cell r="A389" t="str">
            <v>FXYSP25K</v>
          </cell>
          <cell r="B389">
            <v>184</v>
          </cell>
          <cell r="C389">
            <v>5711340</v>
          </cell>
          <cell r="D389">
            <v>3955668</v>
          </cell>
          <cell r="E389">
            <v>1755672</v>
          </cell>
          <cell r="G389">
            <v>31039.891304347828</v>
          </cell>
          <cell r="H389">
            <v>21498.195652173912</v>
          </cell>
        </row>
        <row r="390">
          <cell r="A390" t="str">
            <v>FXYS32H7</v>
          </cell>
          <cell r="B390">
            <v>31</v>
          </cell>
          <cell r="C390">
            <v>932570</v>
          </cell>
          <cell r="D390">
            <v>574616</v>
          </cell>
          <cell r="E390">
            <v>357954</v>
          </cell>
          <cell r="G390">
            <v>30082.903225806451</v>
          </cell>
          <cell r="H390">
            <v>18536</v>
          </cell>
        </row>
        <row r="391">
          <cell r="A391" t="str">
            <v>FXYS32K</v>
          </cell>
          <cell r="B391">
            <v>152</v>
          </cell>
          <cell r="C391">
            <v>4237160</v>
          </cell>
          <cell r="D391">
            <v>2955649</v>
          </cell>
          <cell r="E391">
            <v>1281511</v>
          </cell>
          <cell r="G391">
            <v>27876.052631578947</v>
          </cell>
          <cell r="H391">
            <v>19445.059210526317</v>
          </cell>
        </row>
        <row r="392">
          <cell r="A392" t="str">
            <v>FXYS32K7</v>
          </cell>
          <cell r="B392">
            <v>2883</v>
          </cell>
          <cell r="C392">
            <v>84643010</v>
          </cell>
          <cell r="D392">
            <v>47774193</v>
          </cell>
          <cell r="E392">
            <v>36868817</v>
          </cell>
          <cell r="G392">
            <v>29359.35137010059</v>
          </cell>
          <cell r="H392">
            <v>16571</v>
          </cell>
        </row>
        <row r="393">
          <cell r="A393" t="str">
            <v>FXYSP32K</v>
          </cell>
          <cell r="B393">
            <v>154</v>
          </cell>
          <cell r="C393">
            <v>4644590</v>
          </cell>
          <cell r="D393">
            <v>3357220</v>
          </cell>
          <cell r="E393">
            <v>1287370</v>
          </cell>
          <cell r="G393">
            <v>30159.675324675325</v>
          </cell>
          <cell r="H393">
            <v>21800.129870129869</v>
          </cell>
        </row>
        <row r="394">
          <cell r="A394" t="str">
            <v>FXYS40H7</v>
          </cell>
          <cell r="B394">
            <v>12</v>
          </cell>
          <cell r="C394">
            <v>382130</v>
          </cell>
          <cell r="D394">
            <v>230472</v>
          </cell>
          <cell r="E394">
            <v>151658</v>
          </cell>
          <cell r="G394">
            <v>31844.166666666668</v>
          </cell>
          <cell r="H394">
            <v>19206</v>
          </cell>
        </row>
        <row r="395">
          <cell r="A395" t="str">
            <v>FXYS40K</v>
          </cell>
          <cell r="B395">
            <v>96</v>
          </cell>
          <cell r="C395">
            <v>2553220</v>
          </cell>
          <cell r="D395">
            <v>1930019</v>
          </cell>
          <cell r="E395">
            <v>623201</v>
          </cell>
          <cell r="G395">
            <v>26596.041666666668</v>
          </cell>
          <cell r="H395">
            <v>20104.364583333332</v>
          </cell>
        </row>
        <row r="396">
          <cell r="A396" t="str">
            <v>FXYS40K7</v>
          </cell>
          <cell r="B396">
            <v>2504</v>
          </cell>
          <cell r="C396">
            <v>76405240</v>
          </cell>
          <cell r="D396">
            <v>43003696</v>
          </cell>
          <cell r="E396">
            <v>33401544</v>
          </cell>
          <cell r="G396">
            <v>30513.274760383385</v>
          </cell>
          <cell r="H396">
            <v>17174</v>
          </cell>
        </row>
        <row r="397">
          <cell r="A397" t="str">
            <v>FXYS40KV1</v>
          </cell>
          <cell r="B397">
            <v>4</v>
          </cell>
          <cell r="C397">
            <v>109220</v>
          </cell>
          <cell r="D397">
            <v>102441</v>
          </cell>
          <cell r="E397">
            <v>6779</v>
          </cell>
          <cell r="G397">
            <v>27305</v>
          </cell>
          <cell r="H397">
            <v>25610.25</v>
          </cell>
        </row>
        <row r="398">
          <cell r="A398" t="str">
            <v>FXYSP40K</v>
          </cell>
          <cell r="B398">
            <v>91</v>
          </cell>
          <cell r="C398">
            <v>3029560</v>
          </cell>
          <cell r="D398">
            <v>2063034</v>
          </cell>
          <cell r="E398">
            <v>966526</v>
          </cell>
          <cell r="G398">
            <v>33291.868131868134</v>
          </cell>
          <cell r="H398">
            <v>22670.703296703297</v>
          </cell>
        </row>
        <row r="399">
          <cell r="A399" t="str">
            <v>FXYS50H7</v>
          </cell>
          <cell r="B399">
            <v>9</v>
          </cell>
          <cell r="C399">
            <v>286610</v>
          </cell>
          <cell r="D399">
            <v>173700</v>
          </cell>
          <cell r="E399">
            <v>112910</v>
          </cell>
          <cell r="G399">
            <v>31845.555555555555</v>
          </cell>
          <cell r="H399">
            <v>19300</v>
          </cell>
        </row>
        <row r="400">
          <cell r="A400" t="str">
            <v>FXYS50K</v>
          </cell>
          <cell r="B400">
            <v>53</v>
          </cell>
          <cell r="C400">
            <v>1310020</v>
          </cell>
          <cell r="D400">
            <v>1091363</v>
          </cell>
          <cell r="E400">
            <v>218657</v>
          </cell>
          <cell r="G400">
            <v>24717.358490566039</v>
          </cell>
          <cell r="H400">
            <v>20591.754716981133</v>
          </cell>
        </row>
        <row r="401">
          <cell r="A401" t="str">
            <v>FXYS50K7</v>
          </cell>
          <cell r="B401">
            <v>1605</v>
          </cell>
          <cell r="C401">
            <v>49751810</v>
          </cell>
          <cell r="D401">
            <v>27745635</v>
          </cell>
          <cell r="E401">
            <v>22006175</v>
          </cell>
          <cell r="G401">
            <v>30998.012461059188</v>
          </cell>
          <cell r="H401">
            <v>17287</v>
          </cell>
        </row>
        <row r="402">
          <cell r="A402" t="str">
            <v>FXYSP50K</v>
          </cell>
          <cell r="B402">
            <v>50</v>
          </cell>
          <cell r="C402">
            <v>1693380</v>
          </cell>
          <cell r="D402">
            <v>1138895</v>
          </cell>
          <cell r="E402">
            <v>554485</v>
          </cell>
          <cell r="G402">
            <v>33867.599999999999</v>
          </cell>
          <cell r="H402">
            <v>22777.9</v>
          </cell>
        </row>
        <row r="403">
          <cell r="A403" t="str">
            <v>FXYS63H7</v>
          </cell>
          <cell r="B403">
            <v>16</v>
          </cell>
          <cell r="C403">
            <v>560040</v>
          </cell>
          <cell r="D403">
            <v>351472</v>
          </cell>
          <cell r="E403">
            <v>208568</v>
          </cell>
          <cell r="G403">
            <v>35002.5</v>
          </cell>
          <cell r="H403">
            <v>21967</v>
          </cell>
        </row>
        <row r="404">
          <cell r="A404" t="str">
            <v>FXYS63K</v>
          </cell>
          <cell r="B404">
            <v>43</v>
          </cell>
          <cell r="C404">
            <v>1131750</v>
          </cell>
          <cell r="D404">
            <v>1006112</v>
          </cell>
          <cell r="E404">
            <v>125638</v>
          </cell>
          <cell r="G404">
            <v>26319.767441860466</v>
          </cell>
          <cell r="H404">
            <v>23397.953488372092</v>
          </cell>
        </row>
        <row r="405">
          <cell r="A405" t="str">
            <v>FXYS63K7</v>
          </cell>
          <cell r="B405">
            <v>1903</v>
          </cell>
          <cell r="C405">
            <v>61656800</v>
          </cell>
          <cell r="D405">
            <v>37903954</v>
          </cell>
          <cell r="E405">
            <v>23752846</v>
          </cell>
          <cell r="G405">
            <v>32399.789805570152</v>
          </cell>
          <cell r="H405">
            <v>19918</v>
          </cell>
        </row>
        <row r="406">
          <cell r="A406" t="str">
            <v>FXYSP63K</v>
          </cell>
          <cell r="B406">
            <v>53</v>
          </cell>
          <cell r="C406">
            <v>1998060</v>
          </cell>
          <cell r="D406">
            <v>1380597</v>
          </cell>
          <cell r="E406">
            <v>617463</v>
          </cell>
          <cell r="G406">
            <v>37699.24528301887</v>
          </cell>
          <cell r="H406">
            <v>26049</v>
          </cell>
        </row>
        <row r="407">
          <cell r="A407" t="str">
            <v>FXYS80K</v>
          </cell>
          <cell r="B407">
            <v>31</v>
          </cell>
          <cell r="C407">
            <v>1044920</v>
          </cell>
          <cell r="D407">
            <v>829307</v>
          </cell>
          <cell r="E407">
            <v>215613</v>
          </cell>
          <cell r="G407">
            <v>33707.096774193546</v>
          </cell>
          <cell r="H407">
            <v>26751.83870967742</v>
          </cell>
        </row>
        <row r="408">
          <cell r="A408" t="str">
            <v>FXYS80K7</v>
          </cell>
          <cell r="B408">
            <v>1241</v>
          </cell>
          <cell r="C408">
            <v>47720170</v>
          </cell>
          <cell r="D408">
            <v>28112373</v>
          </cell>
          <cell r="E408">
            <v>19607797</v>
          </cell>
          <cell r="G408">
            <v>38452.997582594682</v>
          </cell>
          <cell r="H408">
            <v>22653</v>
          </cell>
        </row>
        <row r="409">
          <cell r="A409" t="str">
            <v>FXYSP80K</v>
          </cell>
          <cell r="B409">
            <v>36</v>
          </cell>
          <cell r="C409">
            <v>1524350</v>
          </cell>
          <cell r="D409">
            <v>1077465</v>
          </cell>
          <cell r="E409">
            <v>446885</v>
          </cell>
          <cell r="G409">
            <v>42343.055555555555</v>
          </cell>
          <cell r="H409">
            <v>29929.583333333332</v>
          </cell>
        </row>
        <row r="410">
          <cell r="A410" t="str">
            <v>FXYS100K</v>
          </cell>
          <cell r="B410">
            <v>33</v>
          </cell>
          <cell r="C410">
            <v>1374100</v>
          </cell>
          <cell r="D410">
            <v>906454</v>
          </cell>
          <cell r="E410">
            <v>467646</v>
          </cell>
          <cell r="G410">
            <v>41639.393939393936</v>
          </cell>
          <cell r="H410">
            <v>27468.303030303032</v>
          </cell>
        </row>
        <row r="411">
          <cell r="A411" t="str">
            <v>FXYS100K7</v>
          </cell>
          <cell r="B411">
            <v>911</v>
          </cell>
          <cell r="C411">
            <v>36849590</v>
          </cell>
          <cell r="D411">
            <v>21236321</v>
          </cell>
          <cell r="E411">
            <v>15613269</v>
          </cell>
          <cell r="G411">
            <v>40449.604829857301</v>
          </cell>
          <cell r="H411">
            <v>23311</v>
          </cell>
        </row>
        <row r="412">
          <cell r="A412" t="str">
            <v>FXYSP100K</v>
          </cell>
          <cell r="B412">
            <v>17</v>
          </cell>
          <cell r="C412">
            <v>754270</v>
          </cell>
          <cell r="D412">
            <v>521830</v>
          </cell>
          <cell r="E412">
            <v>232440</v>
          </cell>
          <cell r="G412">
            <v>44368.823529411762</v>
          </cell>
          <cell r="H412">
            <v>30695.882352941175</v>
          </cell>
        </row>
        <row r="413">
          <cell r="A413" t="str">
            <v>FXYS125K</v>
          </cell>
          <cell r="B413">
            <v>36</v>
          </cell>
          <cell r="C413">
            <v>1271540</v>
          </cell>
          <cell r="D413">
            <v>994527</v>
          </cell>
          <cell r="E413">
            <v>277013</v>
          </cell>
          <cell r="G413">
            <v>35320.555555555555</v>
          </cell>
          <cell r="H413">
            <v>27625.75</v>
          </cell>
        </row>
        <row r="414">
          <cell r="A414" t="str">
            <v>FXYS125K7</v>
          </cell>
          <cell r="B414">
            <v>947</v>
          </cell>
          <cell r="C414">
            <v>38002580</v>
          </cell>
          <cell r="D414">
            <v>22330260</v>
          </cell>
          <cell r="E414">
            <v>15672320</v>
          </cell>
          <cell r="G414">
            <v>40129.440337909189</v>
          </cell>
          <cell r="H414">
            <v>23580</v>
          </cell>
        </row>
        <row r="415">
          <cell r="A415" t="str">
            <v>FXYSP125K</v>
          </cell>
          <cell r="B415">
            <v>33</v>
          </cell>
          <cell r="C415">
            <v>1404890</v>
          </cell>
          <cell r="D415">
            <v>1027067</v>
          </cell>
          <cell r="E415">
            <v>377823</v>
          </cell>
          <cell r="G415">
            <v>42572.42424242424</v>
          </cell>
          <cell r="H415">
            <v>31123.242424242424</v>
          </cell>
        </row>
        <row r="416">
          <cell r="A416" t="str">
            <v>FXYB20K7</v>
          </cell>
          <cell r="B416">
            <v>1461</v>
          </cell>
          <cell r="C416">
            <v>24386310</v>
          </cell>
          <cell r="D416">
            <v>12644955</v>
          </cell>
          <cell r="E416">
            <v>11741355</v>
          </cell>
          <cell r="G416">
            <v>16691.519507186858</v>
          </cell>
          <cell r="H416">
            <v>8655</v>
          </cell>
        </row>
        <row r="417">
          <cell r="A417" t="str">
            <v>FXYB25K7</v>
          </cell>
          <cell r="B417">
            <v>1683</v>
          </cell>
          <cell r="C417">
            <v>34738460</v>
          </cell>
          <cell r="D417">
            <v>14716152</v>
          </cell>
          <cell r="E417">
            <v>20022308</v>
          </cell>
          <cell r="G417">
            <v>20640.796197266787</v>
          </cell>
          <cell r="H417">
            <v>8744</v>
          </cell>
        </row>
        <row r="418">
          <cell r="A418" t="str">
            <v>FXYH32H</v>
          </cell>
          <cell r="B418">
            <v>34</v>
          </cell>
          <cell r="C418">
            <v>1059460</v>
          </cell>
          <cell r="D418">
            <v>963487</v>
          </cell>
          <cell r="E418">
            <v>95973</v>
          </cell>
          <cell r="G418">
            <v>31160.588235294119</v>
          </cell>
          <cell r="H418">
            <v>28337.852941176472</v>
          </cell>
        </row>
        <row r="419">
          <cell r="A419" t="str">
            <v>FXYH32K7</v>
          </cell>
          <cell r="B419">
            <v>1780</v>
          </cell>
          <cell r="C419">
            <v>55415590</v>
          </cell>
          <cell r="D419">
            <v>29204460</v>
          </cell>
          <cell r="E419">
            <v>26211130</v>
          </cell>
          <cell r="G419">
            <v>31132.353932584268</v>
          </cell>
          <cell r="H419">
            <v>16407</v>
          </cell>
        </row>
        <row r="420">
          <cell r="A420" t="str">
            <v>FXYHP32K</v>
          </cell>
          <cell r="B420">
            <v>170</v>
          </cell>
          <cell r="C420">
            <v>5949750</v>
          </cell>
          <cell r="D420">
            <v>3472462</v>
          </cell>
          <cell r="E420">
            <v>2477288</v>
          </cell>
          <cell r="G420">
            <v>34998.529411764706</v>
          </cell>
          <cell r="H420">
            <v>20426.24705882353</v>
          </cell>
        </row>
        <row r="421">
          <cell r="A421" t="str">
            <v>FXYH63H</v>
          </cell>
          <cell r="B421">
            <v>24</v>
          </cell>
          <cell r="C421">
            <v>955400</v>
          </cell>
          <cell r="D421">
            <v>741242</v>
          </cell>
          <cell r="E421">
            <v>214158</v>
          </cell>
          <cell r="G421">
            <v>39808.333333333336</v>
          </cell>
          <cell r="H421">
            <v>30885.083333333332</v>
          </cell>
        </row>
        <row r="422">
          <cell r="A422" t="str">
            <v>FXYH63K7</v>
          </cell>
          <cell r="B422">
            <v>1112</v>
          </cell>
          <cell r="C422">
            <v>39732210</v>
          </cell>
          <cell r="D422">
            <v>19468896</v>
          </cell>
          <cell r="E422">
            <v>20263314</v>
          </cell>
          <cell r="G422">
            <v>35730.404676258993</v>
          </cell>
          <cell r="H422">
            <v>17508</v>
          </cell>
        </row>
        <row r="423">
          <cell r="A423" t="str">
            <v>FXYHP63K</v>
          </cell>
          <cell r="B423">
            <v>75</v>
          </cell>
          <cell r="C423">
            <v>2913140</v>
          </cell>
          <cell r="D423">
            <v>1683450</v>
          </cell>
          <cell r="E423">
            <v>1229690</v>
          </cell>
          <cell r="G423">
            <v>38841.866666666669</v>
          </cell>
          <cell r="H423">
            <v>22446</v>
          </cell>
        </row>
        <row r="424">
          <cell r="A424" t="str">
            <v>FXYH100H</v>
          </cell>
          <cell r="B424">
            <v>26</v>
          </cell>
          <cell r="C424">
            <v>1096450</v>
          </cell>
          <cell r="D424">
            <v>912095</v>
          </cell>
          <cell r="E424">
            <v>184355</v>
          </cell>
          <cell r="G424">
            <v>42171.153846153844</v>
          </cell>
          <cell r="H424">
            <v>35080.576923076922</v>
          </cell>
        </row>
        <row r="425">
          <cell r="A425" t="str">
            <v>FXYH100K7</v>
          </cell>
          <cell r="B425">
            <v>346</v>
          </cell>
          <cell r="C425">
            <v>13778870</v>
          </cell>
          <cell r="D425">
            <v>6817238</v>
          </cell>
          <cell r="E425">
            <v>6961632</v>
          </cell>
          <cell r="G425">
            <v>39823.323699421962</v>
          </cell>
          <cell r="H425">
            <v>19703</v>
          </cell>
        </row>
        <row r="426">
          <cell r="A426" t="str">
            <v>FXYHP100K</v>
          </cell>
          <cell r="B426">
            <v>16</v>
          </cell>
          <cell r="C426">
            <v>697490</v>
          </cell>
          <cell r="D426">
            <v>390980</v>
          </cell>
          <cell r="E426">
            <v>306510</v>
          </cell>
          <cell r="G426">
            <v>43593.125</v>
          </cell>
          <cell r="H426">
            <v>24436.25</v>
          </cell>
        </row>
        <row r="427">
          <cell r="A427" t="str">
            <v>FXYM40K</v>
          </cell>
          <cell r="B427">
            <v>151</v>
          </cell>
          <cell r="C427">
            <v>5607700</v>
          </cell>
          <cell r="D427">
            <v>4580482</v>
          </cell>
          <cell r="E427">
            <v>1027218</v>
          </cell>
          <cell r="G427">
            <v>37137.086092715232</v>
          </cell>
          <cell r="H427">
            <v>30334.317880794701</v>
          </cell>
        </row>
        <row r="428">
          <cell r="A428" t="str">
            <v>FXYM50K</v>
          </cell>
          <cell r="B428">
            <v>146</v>
          </cell>
          <cell r="C428">
            <v>5764250</v>
          </cell>
          <cell r="D428">
            <v>4501156</v>
          </cell>
          <cell r="E428">
            <v>1263094</v>
          </cell>
          <cell r="G428">
            <v>39481.164383561641</v>
          </cell>
          <cell r="H428">
            <v>30829.835616438355</v>
          </cell>
        </row>
        <row r="429">
          <cell r="A429" t="str">
            <v>FXYM63K</v>
          </cell>
          <cell r="B429">
            <v>166</v>
          </cell>
          <cell r="C429">
            <v>6839890</v>
          </cell>
          <cell r="D429">
            <v>5340606</v>
          </cell>
          <cell r="E429">
            <v>1499284</v>
          </cell>
          <cell r="G429">
            <v>41204.156626506025</v>
          </cell>
          <cell r="H429">
            <v>32172.325301204819</v>
          </cell>
        </row>
        <row r="430">
          <cell r="A430" t="str">
            <v>FXYM80K</v>
          </cell>
          <cell r="B430">
            <v>79</v>
          </cell>
          <cell r="C430">
            <v>3765170</v>
          </cell>
          <cell r="D430">
            <v>2835308</v>
          </cell>
          <cell r="E430">
            <v>929862</v>
          </cell>
          <cell r="G430">
            <v>47660.379746835446</v>
          </cell>
          <cell r="H430">
            <v>35889.9746835443</v>
          </cell>
        </row>
        <row r="431">
          <cell r="A431" t="str">
            <v>FXYM100K</v>
          </cell>
          <cell r="B431">
            <v>112</v>
          </cell>
          <cell r="C431">
            <v>6010220</v>
          </cell>
          <cell r="D431">
            <v>4332043</v>
          </cell>
          <cell r="E431">
            <v>1678177</v>
          </cell>
          <cell r="G431">
            <v>53662.678571428572</v>
          </cell>
          <cell r="H431">
            <v>38678.955357142855</v>
          </cell>
        </row>
        <row r="432">
          <cell r="A432" t="str">
            <v>FXYM125K</v>
          </cell>
          <cell r="B432">
            <v>114</v>
          </cell>
          <cell r="C432">
            <v>6524330</v>
          </cell>
          <cell r="D432">
            <v>4678405</v>
          </cell>
          <cell r="E432">
            <v>1845925</v>
          </cell>
          <cell r="G432">
            <v>57230.964912280702</v>
          </cell>
          <cell r="H432">
            <v>41038.640350877191</v>
          </cell>
        </row>
        <row r="433">
          <cell r="A433" t="str">
            <v>FXYM200K</v>
          </cell>
          <cell r="B433">
            <v>44</v>
          </cell>
          <cell r="C433">
            <v>4494290</v>
          </cell>
          <cell r="D433">
            <v>3081452</v>
          </cell>
          <cell r="E433">
            <v>1412838</v>
          </cell>
          <cell r="G433">
            <v>102142.95454545454</v>
          </cell>
          <cell r="H433">
            <v>70033</v>
          </cell>
        </row>
        <row r="434">
          <cell r="A434" t="str">
            <v>FXYM250K</v>
          </cell>
          <cell r="B434">
            <v>39</v>
          </cell>
          <cell r="C434">
            <v>3731630</v>
          </cell>
          <cell r="D434">
            <v>2897310</v>
          </cell>
          <cell r="E434">
            <v>834320</v>
          </cell>
          <cell r="G434">
            <v>95682.820512820515</v>
          </cell>
          <cell r="H434">
            <v>74290</v>
          </cell>
        </row>
        <row r="435">
          <cell r="A435" t="str">
            <v>R200F7</v>
          </cell>
          <cell r="B435">
            <v>396</v>
          </cell>
          <cell r="C435">
            <v>24993180</v>
          </cell>
          <cell r="D435">
            <v>19116504</v>
          </cell>
          <cell r="E435">
            <v>5876676</v>
          </cell>
          <cell r="G435">
            <v>63114.090909090912</v>
          </cell>
          <cell r="H435">
            <v>48274</v>
          </cell>
        </row>
        <row r="436">
          <cell r="A436" t="str">
            <v>R250F7</v>
          </cell>
          <cell r="B436">
            <v>451</v>
          </cell>
          <cell r="C436">
            <v>32903120</v>
          </cell>
          <cell r="D436">
            <v>22454839</v>
          </cell>
          <cell r="E436">
            <v>10448281</v>
          </cell>
          <cell r="G436">
            <v>72955.920177383596</v>
          </cell>
          <cell r="H436">
            <v>49789</v>
          </cell>
        </row>
        <row r="437">
          <cell r="A437" t="str">
            <v>RY200F7</v>
          </cell>
          <cell r="B437">
            <v>955</v>
          </cell>
          <cell r="C437">
            <v>63941320</v>
          </cell>
          <cell r="D437">
            <v>48767075</v>
          </cell>
          <cell r="E437">
            <v>15174245</v>
          </cell>
          <cell r="G437">
            <v>66954.261780104716</v>
          </cell>
          <cell r="H437">
            <v>51065</v>
          </cell>
        </row>
        <row r="438">
          <cell r="A438" t="str">
            <v>RY250F7</v>
          </cell>
          <cell r="B438">
            <v>1298</v>
          </cell>
          <cell r="C438">
            <v>99529760</v>
          </cell>
          <cell r="D438">
            <v>68209900</v>
          </cell>
          <cell r="E438">
            <v>31319860</v>
          </cell>
          <cell r="G438">
            <v>76679.322033898308</v>
          </cell>
          <cell r="H438">
            <v>52550</v>
          </cell>
        </row>
        <row r="439">
          <cell r="A439" t="str">
            <v>FDY125F7</v>
          </cell>
          <cell r="B439">
            <v>565</v>
          </cell>
          <cell r="C439">
            <v>14080350</v>
          </cell>
          <cell r="D439">
            <v>9209500</v>
          </cell>
          <cell r="E439">
            <v>4870850</v>
          </cell>
          <cell r="G439">
            <v>24920.973451327434</v>
          </cell>
          <cell r="H439">
            <v>16300</v>
          </cell>
        </row>
        <row r="440">
          <cell r="A440" t="str">
            <v>FDY200F7</v>
          </cell>
          <cell r="B440">
            <v>650</v>
          </cell>
          <cell r="C440">
            <v>20584100</v>
          </cell>
          <cell r="D440">
            <v>11328200</v>
          </cell>
          <cell r="E440">
            <v>9255900</v>
          </cell>
          <cell r="G440">
            <v>31667.846153846152</v>
          </cell>
          <cell r="H440">
            <v>17428</v>
          </cell>
        </row>
        <row r="441">
          <cell r="A441" t="str">
            <v>FDY250F7</v>
          </cell>
          <cell r="B441">
            <v>823</v>
          </cell>
          <cell r="C441">
            <v>30662900</v>
          </cell>
          <cell r="D441">
            <v>15869086</v>
          </cell>
          <cell r="E441">
            <v>14793814</v>
          </cell>
          <cell r="G441">
            <v>37257.472660996355</v>
          </cell>
          <cell r="H441">
            <v>19282</v>
          </cell>
        </row>
        <row r="444">
          <cell r="A444" t="str">
            <v xml:space="preserve"> </v>
          </cell>
          <cell r="B444" t="str">
            <v>Total Budg Qty</v>
          </cell>
          <cell r="C444" t="str">
            <v>Total sales value D.C.</v>
          </cell>
          <cell r="D444" t="str">
            <v>Total Cost value D.C.</v>
          </cell>
          <cell r="E444" t="str">
            <v>Gross Margin</v>
          </cell>
        </row>
        <row r="445">
          <cell r="A445" t="str">
            <v>CORDEUSPLIT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G445">
            <v>0</v>
          </cell>
          <cell r="H445">
            <v>0</v>
          </cell>
        </row>
        <row r="446">
          <cell r="A446" t="str">
            <v>CORDIUSPLIT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G446">
            <v>0</v>
          </cell>
          <cell r="H446">
            <v>0</v>
          </cell>
        </row>
        <row r="447">
          <cell r="A447" t="str">
            <v>TEST</v>
          </cell>
          <cell r="B447">
            <v>80358</v>
          </cell>
          <cell r="C447">
            <v>3047704.64</v>
          </cell>
          <cell r="D447">
            <v>1768881.4210000001</v>
          </cell>
          <cell r="E447">
            <v>1278823.219</v>
          </cell>
          <cell r="G447">
            <v>37.926586525299285</v>
          </cell>
          <cell r="H447">
            <v>22.012511772318874</v>
          </cell>
        </row>
        <row r="448">
          <cell r="A448" t="str">
            <v>R18DB7</v>
          </cell>
          <cell r="B448">
            <v>1</v>
          </cell>
          <cell r="C448">
            <v>12660</v>
          </cell>
          <cell r="D448">
            <v>8632</v>
          </cell>
          <cell r="E448">
            <v>4028</v>
          </cell>
          <cell r="G448">
            <v>12660</v>
          </cell>
          <cell r="H448">
            <v>8632</v>
          </cell>
        </row>
        <row r="449">
          <cell r="A449" t="str">
            <v>R25DB7</v>
          </cell>
          <cell r="B449">
            <v>167</v>
          </cell>
          <cell r="C449">
            <v>2291240</v>
          </cell>
          <cell r="D449">
            <v>1413488</v>
          </cell>
          <cell r="E449">
            <v>877752</v>
          </cell>
          <cell r="G449">
            <v>13720</v>
          </cell>
          <cell r="H449">
            <v>8464</v>
          </cell>
        </row>
        <row r="450">
          <cell r="A450" t="str">
            <v>R25DB7V11</v>
          </cell>
          <cell r="B450">
            <v>551</v>
          </cell>
          <cell r="C450">
            <v>7597090</v>
          </cell>
          <cell r="D450">
            <v>4822903</v>
          </cell>
          <cell r="E450">
            <v>2774187</v>
          </cell>
          <cell r="G450">
            <v>13787.822141560799</v>
          </cell>
          <cell r="H450">
            <v>8753</v>
          </cell>
        </row>
        <row r="451">
          <cell r="A451" t="str">
            <v>R25EZ7V11</v>
          </cell>
          <cell r="B451">
            <v>5</v>
          </cell>
          <cell r="C451">
            <v>85690</v>
          </cell>
          <cell r="D451">
            <v>97885</v>
          </cell>
          <cell r="E451">
            <v>-12195</v>
          </cell>
          <cell r="G451">
            <v>17138</v>
          </cell>
          <cell r="H451">
            <v>19577</v>
          </cell>
        </row>
        <row r="452">
          <cell r="A452" t="str">
            <v>R35DB7</v>
          </cell>
          <cell r="B452">
            <v>468</v>
          </cell>
          <cell r="C452">
            <v>7319140</v>
          </cell>
          <cell r="D452">
            <v>4608864</v>
          </cell>
          <cell r="E452">
            <v>2710276</v>
          </cell>
          <cell r="G452">
            <v>15639.188034188035</v>
          </cell>
          <cell r="H452">
            <v>9848</v>
          </cell>
        </row>
        <row r="453">
          <cell r="A453" t="str">
            <v>R35DB7V11</v>
          </cell>
          <cell r="B453">
            <v>924</v>
          </cell>
          <cell r="C453">
            <v>14506270</v>
          </cell>
          <cell r="D453">
            <v>9287124</v>
          </cell>
          <cell r="E453">
            <v>5219146</v>
          </cell>
          <cell r="G453">
            <v>15699.426406926406</v>
          </cell>
          <cell r="H453">
            <v>10051</v>
          </cell>
        </row>
        <row r="454">
          <cell r="A454" t="str">
            <v>R35EZ7</v>
          </cell>
          <cell r="B454">
            <v>4</v>
          </cell>
          <cell r="C454">
            <v>79560</v>
          </cell>
          <cell r="D454">
            <v>95900</v>
          </cell>
          <cell r="E454">
            <v>-16340</v>
          </cell>
          <cell r="G454">
            <v>19890</v>
          </cell>
          <cell r="H454">
            <v>23975</v>
          </cell>
        </row>
        <row r="455">
          <cell r="A455" t="str">
            <v>R35EZ7V11</v>
          </cell>
          <cell r="B455">
            <v>17</v>
          </cell>
          <cell r="C455">
            <v>333800</v>
          </cell>
          <cell r="D455">
            <v>411604</v>
          </cell>
          <cell r="E455">
            <v>-77804</v>
          </cell>
          <cell r="G455">
            <v>19635.294117647059</v>
          </cell>
          <cell r="H455">
            <v>24212</v>
          </cell>
        </row>
        <row r="456">
          <cell r="A456" t="str">
            <v>R45DB7V</v>
          </cell>
          <cell r="B456">
            <v>358</v>
          </cell>
          <cell r="C456">
            <v>6925190</v>
          </cell>
          <cell r="D456">
            <v>3787640</v>
          </cell>
          <cell r="E456">
            <v>3137550</v>
          </cell>
          <cell r="G456">
            <v>19344.106145251397</v>
          </cell>
          <cell r="H456">
            <v>10580</v>
          </cell>
        </row>
        <row r="457">
          <cell r="A457" t="str">
            <v>R45DB7V11</v>
          </cell>
          <cell r="B457">
            <v>902</v>
          </cell>
          <cell r="C457">
            <v>17510500</v>
          </cell>
          <cell r="D457">
            <v>9729874</v>
          </cell>
          <cell r="E457">
            <v>7780626</v>
          </cell>
          <cell r="G457">
            <v>19412.971175166298</v>
          </cell>
          <cell r="H457">
            <v>10787</v>
          </cell>
        </row>
        <row r="458">
          <cell r="A458" t="str">
            <v>R45DB7W</v>
          </cell>
          <cell r="B458">
            <v>76</v>
          </cell>
          <cell r="C458">
            <v>1468320</v>
          </cell>
          <cell r="D458">
            <v>892240</v>
          </cell>
          <cell r="E458">
            <v>576080</v>
          </cell>
          <cell r="G458">
            <v>19320</v>
          </cell>
          <cell r="H458">
            <v>11740</v>
          </cell>
        </row>
        <row r="459">
          <cell r="A459" t="str">
            <v>R45DB7W11</v>
          </cell>
          <cell r="B459">
            <v>141</v>
          </cell>
          <cell r="C459">
            <v>2741520</v>
          </cell>
          <cell r="D459">
            <v>1683963</v>
          </cell>
          <cell r="E459">
            <v>1057557</v>
          </cell>
          <cell r="G459">
            <v>19443.40425531915</v>
          </cell>
          <cell r="H459">
            <v>11943</v>
          </cell>
        </row>
        <row r="460">
          <cell r="A460" t="str">
            <v>R45EZ7V</v>
          </cell>
          <cell r="B460">
            <v>6</v>
          </cell>
          <cell r="C460">
            <v>147420</v>
          </cell>
          <cell r="D460">
            <v>152310</v>
          </cell>
          <cell r="E460">
            <v>-4890</v>
          </cell>
          <cell r="G460">
            <v>24570</v>
          </cell>
          <cell r="H460">
            <v>25385</v>
          </cell>
        </row>
        <row r="461">
          <cell r="A461" t="str">
            <v>R45EZ7V11</v>
          </cell>
          <cell r="B461">
            <v>25</v>
          </cell>
          <cell r="C461">
            <v>608920</v>
          </cell>
          <cell r="D461">
            <v>640125</v>
          </cell>
          <cell r="E461">
            <v>-31205</v>
          </cell>
          <cell r="G461">
            <v>24356.799999999999</v>
          </cell>
          <cell r="H461">
            <v>25605</v>
          </cell>
        </row>
        <row r="462">
          <cell r="A462" t="str">
            <v>R45EZ7W11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G462">
            <v>0</v>
          </cell>
          <cell r="H462">
            <v>0</v>
          </cell>
        </row>
        <row r="463">
          <cell r="A463" t="str">
            <v>R60D7V</v>
          </cell>
          <cell r="B463">
            <v>163</v>
          </cell>
          <cell r="C463">
            <v>3359160</v>
          </cell>
          <cell r="D463">
            <v>2518024</v>
          </cell>
          <cell r="E463">
            <v>841136</v>
          </cell>
          <cell r="G463">
            <v>20608.343558282209</v>
          </cell>
          <cell r="H463">
            <v>15448</v>
          </cell>
        </row>
        <row r="464">
          <cell r="A464" t="str">
            <v>R60D7W</v>
          </cell>
          <cell r="B464">
            <v>39</v>
          </cell>
          <cell r="C464">
            <v>803730</v>
          </cell>
          <cell r="D464">
            <v>598416</v>
          </cell>
          <cell r="E464">
            <v>205314</v>
          </cell>
          <cell r="G464">
            <v>20608.461538461539</v>
          </cell>
          <cell r="H464">
            <v>15344</v>
          </cell>
        </row>
        <row r="465">
          <cell r="A465" t="str">
            <v>R60F7V</v>
          </cell>
          <cell r="B465">
            <v>934</v>
          </cell>
          <cell r="C465">
            <v>19322150</v>
          </cell>
          <cell r="D465">
            <v>14242566</v>
          </cell>
          <cell r="E465">
            <v>5079584</v>
          </cell>
          <cell r="G465">
            <v>20687.526766595289</v>
          </cell>
          <cell r="H465">
            <v>15249</v>
          </cell>
        </row>
        <row r="466">
          <cell r="A466" t="str">
            <v>R60F7W</v>
          </cell>
          <cell r="B466">
            <v>211</v>
          </cell>
          <cell r="C466">
            <v>4370510</v>
          </cell>
          <cell r="D466">
            <v>3241171</v>
          </cell>
          <cell r="E466">
            <v>1129339</v>
          </cell>
          <cell r="G466">
            <v>20713.317535545022</v>
          </cell>
          <cell r="H466">
            <v>15361</v>
          </cell>
        </row>
        <row r="467">
          <cell r="A467" t="str">
            <v>RE18B</v>
          </cell>
          <cell r="B467">
            <v>2</v>
          </cell>
          <cell r="C467">
            <v>24300</v>
          </cell>
          <cell r="D467">
            <v>16346</v>
          </cell>
          <cell r="E467">
            <v>7954</v>
          </cell>
          <cell r="G467">
            <v>12150</v>
          </cell>
          <cell r="H467">
            <v>8173</v>
          </cell>
        </row>
        <row r="468">
          <cell r="A468" t="str">
            <v>RE18G7</v>
          </cell>
          <cell r="B468">
            <v>27</v>
          </cell>
          <cell r="C468">
            <v>328080</v>
          </cell>
          <cell r="D468">
            <v>219186</v>
          </cell>
          <cell r="E468">
            <v>108894</v>
          </cell>
          <cell r="G468">
            <v>12151.111111111111</v>
          </cell>
          <cell r="H468">
            <v>8118</v>
          </cell>
        </row>
        <row r="469">
          <cell r="A469" t="str">
            <v>RE22B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G469">
            <v>0</v>
          </cell>
          <cell r="H469">
            <v>0</v>
          </cell>
        </row>
        <row r="470">
          <cell r="A470" t="str">
            <v>RE25G7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G470">
            <v>0</v>
          </cell>
          <cell r="H470">
            <v>0</v>
          </cell>
        </row>
        <row r="471">
          <cell r="A471" t="str">
            <v>RE30A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G471">
            <v>0</v>
          </cell>
          <cell r="H471">
            <v>0</v>
          </cell>
        </row>
        <row r="472">
          <cell r="A472" t="str">
            <v>RE32B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G472">
            <v>0</v>
          </cell>
          <cell r="H472">
            <v>0</v>
          </cell>
        </row>
        <row r="473">
          <cell r="A473" t="str">
            <v>RE35G7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G473">
            <v>0</v>
          </cell>
          <cell r="H473">
            <v>0</v>
          </cell>
        </row>
        <row r="474">
          <cell r="A474" t="str">
            <v>RE40B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G474">
            <v>0</v>
          </cell>
          <cell r="H474">
            <v>0</v>
          </cell>
        </row>
        <row r="475">
          <cell r="A475" t="str">
            <v>RE40G7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G475">
            <v>0</v>
          </cell>
          <cell r="H475">
            <v>0</v>
          </cell>
        </row>
        <row r="476">
          <cell r="A476" t="str">
            <v>MA28CNP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G476">
            <v>0</v>
          </cell>
          <cell r="H476">
            <v>0</v>
          </cell>
        </row>
        <row r="477">
          <cell r="A477" t="str">
            <v>MA45C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G477">
            <v>0</v>
          </cell>
          <cell r="H477">
            <v>0</v>
          </cell>
        </row>
        <row r="478">
          <cell r="A478" t="str">
            <v>MA45D7</v>
          </cell>
          <cell r="B478">
            <v>49</v>
          </cell>
          <cell r="C478">
            <v>1367630</v>
          </cell>
          <cell r="D478">
            <v>768418</v>
          </cell>
          <cell r="E478">
            <v>599212</v>
          </cell>
          <cell r="G478">
            <v>27910.816326530614</v>
          </cell>
          <cell r="H478">
            <v>15682</v>
          </cell>
        </row>
        <row r="479">
          <cell r="A479" t="str">
            <v>MA56CV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G479">
            <v>0</v>
          </cell>
          <cell r="H479">
            <v>0</v>
          </cell>
        </row>
        <row r="480">
          <cell r="A480" t="str">
            <v>MA56CY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G480">
            <v>0</v>
          </cell>
          <cell r="H480">
            <v>0</v>
          </cell>
        </row>
        <row r="481">
          <cell r="A481" t="str">
            <v>MA56D7V</v>
          </cell>
          <cell r="B481">
            <v>79</v>
          </cell>
          <cell r="C481">
            <v>2648640</v>
          </cell>
          <cell r="D481">
            <v>1598644</v>
          </cell>
          <cell r="E481">
            <v>1049996</v>
          </cell>
          <cell r="G481">
            <v>33527.088607594938</v>
          </cell>
          <cell r="H481">
            <v>20236</v>
          </cell>
        </row>
        <row r="482">
          <cell r="A482" t="str">
            <v>MA56D7V11</v>
          </cell>
          <cell r="B482">
            <v>136</v>
          </cell>
          <cell r="C482">
            <v>4573730</v>
          </cell>
          <cell r="D482">
            <v>2788952</v>
          </cell>
          <cell r="E482">
            <v>1784778</v>
          </cell>
          <cell r="G482">
            <v>33630.367647058825</v>
          </cell>
          <cell r="H482">
            <v>20507</v>
          </cell>
        </row>
        <row r="483">
          <cell r="A483" t="str">
            <v>MA56D7W</v>
          </cell>
          <cell r="B483">
            <v>33</v>
          </cell>
          <cell r="C483">
            <v>1107550</v>
          </cell>
          <cell r="D483">
            <v>722370</v>
          </cell>
          <cell r="E483">
            <v>385180</v>
          </cell>
          <cell r="G483">
            <v>33562.121212121216</v>
          </cell>
          <cell r="H483">
            <v>21890</v>
          </cell>
        </row>
        <row r="484">
          <cell r="A484" t="str">
            <v>MA56D7W11</v>
          </cell>
          <cell r="B484">
            <v>55</v>
          </cell>
          <cell r="C484">
            <v>1850950</v>
          </cell>
          <cell r="D484">
            <v>1218415</v>
          </cell>
          <cell r="E484">
            <v>632535</v>
          </cell>
          <cell r="G484">
            <v>33653.63636363636</v>
          </cell>
          <cell r="H484">
            <v>22153</v>
          </cell>
        </row>
        <row r="485">
          <cell r="A485" t="str">
            <v>MA90C7V</v>
          </cell>
          <cell r="B485">
            <v>245</v>
          </cell>
          <cell r="C485">
            <v>13410520</v>
          </cell>
          <cell r="D485">
            <v>7460985</v>
          </cell>
          <cell r="E485">
            <v>5949535</v>
          </cell>
          <cell r="G485">
            <v>54736.816326530614</v>
          </cell>
          <cell r="H485">
            <v>30453</v>
          </cell>
        </row>
        <row r="486">
          <cell r="A486" t="str">
            <v>MA90C7W</v>
          </cell>
          <cell r="B486">
            <v>92</v>
          </cell>
          <cell r="C486">
            <v>5042700</v>
          </cell>
          <cell r="D486">
            <v>2848136</v>
          </cell>
          <cell r="E486">
            <v>2194564</v>
          </cell>
          <cell r="G486">
            <v>54811.956521739128</v>
          </cell>
          <cell r="H486">
            <v>30958</v>
          </cell>
        </row>
        <row r="487">
          <cell r="A487" t="str">
            <v>MA90CJ7W11</v>
          </cell>
          <cell r="B487">
            <v>174</v>
          </cell>
          <cell r="C487">
            <v>9546040</v>
          </cell>
          <cell r="D487">
            <v>5436804</v>
          </cell>
          <cell r="E487">
            <v>4109236</v>
          </cell>
          <cell r="G487">
            <v>54862.298850574713</v>
          </cell>
          <cell r="H487">
            <v>31246</v>
          </cell>
        </row>
        <row r="488">
          <cell r="A488" t="str">
            <v>MAE25A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G488">
            <v>0</v>
          </cell>
          <cell r="H488">
            <v>0</v>
          </cell>
        </row>
        <row r="489">
          <cell r="A489" t="str">
            <v>MAE25B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G489">
            <v>0</v>
          </cell>
          <cell r="H489">
            <v>0</v>
          </cell>
        </row>
        <row r="490">
          <cell r="A490" t="str">
            <v>MAE25G7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G490">
            <v>0</v>
          </cell>
          <cell r="H490">
            <v>0</v>
          </cell>
        </row>
        <row r="491">
          <cell r="A491" t="str">
            <v>MAE32A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G491">
            <v>0</v>
          </cell>
          <cell r="H491">
            <v>0</v>
          </cell>
        </row>
        <row r="492">
          <cell r="A492" t="str">
            <v>MAE32B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G492">
            <v>0</v>
          </cell>
          <cell r="H492">
            <v>0</v>
          </cell>
        </row>
        <row r="493">
          <cell r="A493" t="str">
            <v>MAE32G7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G493">
            <v>0</v>
          </cell>
          <cell r="H493">
            <v>0</v>
          </cell>
        </row>
        <row r="494">
          <cell r="A494" t="str">
            <v>RA327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G494">
            <v>0</v>
          </cell>
          <cell r="H494">
            <v>0</v>
          </cell>
        </row>
        <row r="495">
          <cell r="A495" t="str">
            <v>RY22DA7V19</v>
          </cell>
          <cell r="B495">
            <v>623</v>
          </cell>
          <cell r="C495">
            <v>10122690</v>
          </cell>
          <cell r="D495">
            <v>7878458</v>
          </cell>
          <cell r="E495">
            <v>2244232</v>
          </cell>
          <cell r="G495">
            <v>16248.298555377207</v>
          </cell>
          <cell r="H495">
            <v>12646</v>
          </cell>
        </row>
        <row r="496">
          <cell r="A496" t="str">
            <v>RY25F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G496">
            <v>0</v>
          </cell>
          <cell r="H496">
            <v>0</v>
          </cell>
        </row>
        <row r="497">
          <cell r="A497" t="str">
            <v>RY35C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G497">
            <v>0</v>
          </cell>
          <cell r="H497">
            <v>0</v>
          </cell>
        </row>
        <row r="498">
          <cell r="A498" t="str">
            <v>RY35D7</v>
          </cell>
          <cell r="B498">
            <v>1468</v>
          </cell>
          <cell r="C498">
            <v>26180540</v>
          </cell>
          <cell r="D498">
            <v>22869972</v>
          </cell>
          <cell r="E498">
            <v>3310568</v>
          </cell>
          <cell r="G498">
            <v>17834.155313351497</v>
          </cell>
          <cell r="H498">
            <v>15579</v>
          </cell>
        </row>
        <row r="499">
          <cell r="A499" t="str">
            <v>RY35EZ7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G499">
            <v>0</v>
          </cell>
          <cell r="H499">
            <v>0</v>
          </cell>
        </row>
        <row r="500">
          <cell r="A500" t="str">
            <v>RY35F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G500">
            <v>0</v>
          </cell>
          <cell r="H500">
            <v>0</v>
          </cell>
        </row>
        <row r="501">
          <cell r="A501" t="str">
            <v>RY45D7</v>
          </cell>
          <cell r="B501">
            <v>1669</v>
          </cell>
          <cell r="C501">
            <v>38967570</v>
          </cell>
          <cell r="D501">
            <v>26198572</v>
          </cell>
          <cell r="E501">
            <v>12768998</v>
          </cell>
          <cell r="G501">
            <v>23347.855002995806</v>
          </cell>
          <cell r="H501">
            <v>15697.167165967645</v>
          </cell>
        </row>
        <row r="502">
          <cell r="A502" t="str">
            <v>RY45E</v>
          </cell>
          <cell r="B502">
            <v>0</v>
          </cell>
          <cell r="C502">
            <v>0</v>
          </cell>
          <cell r="D502">
            <v>0</v>
          </cell>
          <cell r="E502">
            <v>0</v>
          </cell>
          <cell r="G502">
            <v>0</v>
          </cell>
          <cell r="H502">
            <v>0</v>
          </cell>
        </row>
        <row r="503">
          <cell r="A503" t="str">
            <v>RY45EZ7</v>
          </cell>
          <cell r="B503">
            <v>0</v>
          </cell>
          <cell r="C503">
            <v>0</v>
          </cell>
          <cell r="D503">
            <v>0</v>
          </cell>
          <cell r="E503">
            <v>0</v>
          </cell>
          <cell r="G503">
            <v>0</v>
          </cell>
          <cell r="H503">
            <v>0</v>
          </cell>
        </row>
        <row r="504">
          <cell r="A504" t="str">
            <v>RY60D7</v>
          </cell>
          <cell r="B504">
            <v>128</v>
          </cell>
          <cell r="C504">
            <v>3383280</v>
          </cell>
          <cell r="D504">
            <v>2598400</v>
          </cell>
          <cell r="E504">
            <v>784880</v>
          </cell>
          <cell r="G504">
            <v>26431.875</v>
          </cell>
          <cell r="H504">
            <v>20300</v>
          </cell>
        </row>
        <row r="505">
          <cell r="A505" t="str">
            <v>RY60E</v>
          </cell>
          <cell r="B505">
            <v>0</v>
          </cell>
          <cell r="C505">
            <v>0</v>
          </cell>
          <cell r="D505">
            <v>0</v>
          </cell>
          <cell r="E505">
            <v>0</v>
          </cell>
          <cell r="G505">
            <v>0</v>
          </cell>
          <cell r="H505">
            <v>0</v>
          </cell>
        </row>
        <row r="506">
          <cell r="A506" t="str">
            <v>RY60F7</v>
          </cell>
          <cell r="B506">
            <v>1201</v>
          </cell>
          <cell r="C506">
            <v>31883120</v>
          </cell>
          <cell r="D506">
            <v>23879483</v>
          </cell>
          <cell r="E506">
            <v>8003637</v>
          </cell>
          <cell r="G506">
            <v>26547.144046627811</v>
          </cell>
          <cell r="H506">
            <v>19883</v>
          </cell>
        </row>
        <row r="507">
          <cell r="A507" t="str">
            <v>REY18A</v>
          </cell>
          <cell r="B507">
            <v>3</v>
          </cell>
          <cell r="C507">
            <v>43510</v>
          </cell>
          <cell r="D507">
            <v>32511</v>
          </cell>
          <cell r="E507">
            <v>10999</v>
          </cell>
          <cell r="G507">
            <v>14503.333333333334</v>
          </cell>
          <cell r="H507">
            <v>10837</v>
          </cell>
        </row>
        <row r="508">
          <cell r="A508" t="str">
            <v>REY18B</v>
          </cell>
          <cell r="B508">
            <v>1</v>
          </cell>
          <cell r="C508">
            <v>14500</v>
          </cell>
          <cell r="D508">
            <v>10626</v>
          </cell>
          <cell r="E508">
            <v>3874</v>
          </cell>
          <cell r="G508">
            <v>14500</v>
          </cell>
          <cell r="H508">
            <v>10626</v>
          </cell>
        </row>
        <row r="509">
          <cell r="A509" t="str">
            <v>REY18G7</v>
          </cell>
          <cell r="B509">
            <v>72</v>
          </cell>
          <cell r="C509">
            <v>1048950</v>
          </cell>
          <cell r="D509">
            <v>766944</v>
          </cell>
          <cell r="E509">
            <v>282006</v>
          </cell>
          <cell r="G509">
            <v>14568.75</v>
          </cell>
          <cell r="H509">
            <v>10652</v>
          </cell>
        </row>
        <row r="510">
          <cell r="A510" t="str">
            <v>REY22B</v>
          </cell>
          <cell r="B510">
            <v>22</v>
          </cell>
          <cell r="C510">
            <v>356040</v>
          </cell>
          <cell r="D510">
            <v>236654</v>
          </cell>
          <cell r="E510">
            <v>119386</v>
          </cell>
          <cell r="G510">
            <v>16183.636363636364</v>
          </cell>
          <cell r="H510">
            <v>10757</v>
          </cell>
        </row>
        <row r="511">
          <cell r="A511" t="str">
            <v>REY22G7</v>
          </cell>
          <cell r="B511">
            <v>0</v>
          </cell>
          <cell r="C511">
            <v>0</v>
          </cell>
          <cell r="D511">
            <v>0</v>
          </cell>
          <cell r="E511">
            <v>0</v>
          </cell>
          <cell r="G511">
            <v>0</v>
          </cell>
          <cell r="H511">
            <v>0</v>
          </cell>
        </row>
        <row r="512">
          <cell r="A512" t="str">
            <v>REY32B</v>
          </cell>
          <cell r="B512">
            <v>1</v>
          </cell>
          <cell r="C512">
            <v>17750</v>
          </cell>
          <cell r="D512">
            <v>11917</v>
          </cell>
          <cell r="E512">
            <v>5833</v>
          </cell>
          <cell r="G512">
            <v>17750</v>
          </cell>
          <cell r="H512">
            <v>11917</v>
          </cell>
        </row>
        <row r="513">
          <cell r="A513" t="str">
            <v>REY35G7</v>
          </cell>
          <cell r="B513">
            <v>0</v>
          </cell>
          <cell r="C513">
            <v>0</v>
          </cell>
          <cell r="D513">
            <v>0</v>
          </cell>
          <cell r="E513">
            <v>0</v>
          </cell>
          <cell r="G513">
            <v>0</v>
          </cell>
          <cell r="H513">
            <v>0</v>
          </cell>
        </row>
        <row r="514">
          <cell r="A514" t="str">
            <v>REY40B</v>
          </cell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G514">
            <v>0</v>
          </cell>
          <cell r="H514">
            <v>0</v>
          </cell>
        </row>
        <row r="515">
          <cell r="A515" t="str">
            <v>REY40G7</v>
          </cell>
          <cell r="B515">
            <v>0</v>
          </cell>
          <cell r="C515">
            <v>0</v>
          </cell>
          <cell r="D515">
            <v>0</v>
          </cell>
          <cell r="E515">
            <v>0</v>
          </cell>
          <cell r="G515">
            <v>0</v>
          </cell>
          <cell r="H515">
            <v>0</v>
          </cell>
        </row>
        <row r="516">
          <cell r="A516" t="str">
            <v>RX25G</v>
          </cell>
          <cell r="B516">
            <v>256</v>
          </cell>
          <cell r="C516">
            <v>4813120</v>
          </cell>
          <cell r="D516">
            <v>3726860</v>
          </cell>
          <cell r="E516">
            <v>1086260</v>
          </cell>
          <cell r="G516">
            <v>18801.25</v>
          </cell>
          <cell r="H516">
            <v>14558.046875</v>
          </cell>
        </row>
        <row r="517">
          <cell r="A517" t="str">
            <v>RX25GZ</v>
          </cell>
          <cell r="B517">
            <v>0</v>
          </cell>
          <cell r="C517">
            <v>0</v>
          </cell>
          <cell r="D517">
            <v>0</v>
          </cell>
          <cell r="E517">
            <v>0</v>
          </cell>
          <cell r="G517">
            <v>0</v>
          </cell>
          <cell r="H517">
            <v>0</v>
          </cell>
        </row>
        <row r="518">
          <cell r="A518" t="str">
            <v>RX35G</v>
          </cell>
          <cell r="B518">
            <v>251</v>
          </cell>
          <cell r="C518">
            <v>5187200</v>
          </cell>
          <cell r="D518">
            <v>3804524</v>
          </cell>
          <cell r="E518">
            <v>1382676</v>
          </cell>
          <cell r="G518">
            <v>20666.135458167329</v>
          </cell>
          <cell r="H518">
            <v>15157.466135458168</v>
          </cell>
        </row>
        <row r="519">
          <cell r="A519" t="str">
            <v>MY56D7</v>
          </cell>
          <cell r="B519">
            <v>99</v>
          </cell>
          <cell r="C519">
            <v>4697300</v>
          </cell>
          <cell r="D519">
            <v>2807838</v>
          </cell>
          <cell r="E519">
            <v>1889462</v>
          </cell>
          <cell r="G519">
            <v>47447.474747474749</v>
          </cell>
          <cell r="H519">
            <v>28362</v>
          </cell>
        </row>
        <row r="520">
          <cell r="A520" t="str">
            <v>MY90C7V</v>
          </cell>
          <cell r="B520">
            <v>76</v>
          </cell>
          <cell r="C520">
            <v>5258380</v>
          </cell>
          <cell r="D520">
            <v>2907228</v>
          </cell>
          <cell r="E520">
            <v>2351152</v>
          </cell>
          <cell r="G520">
            <v>69189.210526315786</v>
          </cell>
          <cell r="H520">
            <v>38253</v>
          </cell>
        </row>
        <row r="521">
          <cell r="A521" t="str">
            <v>MY90C7W</v>
          </cell>
          <cell r="B521">
            <v>81</v>
          </cell>
          <cell r="C521">
            <v>5600320</v>
          </cell>
          <cell r="D521">
            <v>3124980</v>
          </cell>
          <cell r="E521">
            <v>2475340</v>
          </cell>
          <cell r="G521">
            <v>69139.753086419747</v>
          </cell>
          <cell r="H521">
            <v>38580</v>
          </cell>
        </row>
        <row r="522">
          <cell r="A522" t="str">
            <v>MY90CV</v>
          </cell>
          <cell r="B522">
            <v>0</v>
          </cell>
          <cell r="C522">
            <v>0</v>
          </cell>
          <cell r="D522">
            <v>0</v>
          </cell>
          <cell r="E522">
            <v>0</v>
          </cell>
          <cell r="G522">
            <v>0</v>
          </cell>
          <cell r="H522">
            <v>0</v>
          </cell>
        </row>
        <row r="523">
          <cell r="A523" t="str">
            <v>MY90CY</v>
          </cell>
          <cell r="B523">
            <v>0</v>
          </cell>
          <cell r="C523">
            <v>0</v>
          </cell>
          <cell r="D523">
            <v>0</v>
          </cell>
          <cell r="E523">
            <v>0</v>
          </cell>
          <cell r="G523">
            <v>0</v>
          </cell>
          <cell r="H523">
            <v>0</v>
          </cell>
        </row>
        <row r="524">
          <cell r="A524" t="str">
            <v>MEY32B</v>
          </cell>
          <cell r="B524">
            <v>0</v>
          </cell>
          <cell r="C524">
            <v>0</v>
          </cell>
          <cell r="D524">
            <v>0</v>
          </cell>
          <cell r="E524">
            <v>0</v>
          </cell>
          <cell r="G524">
            <v>0</v>
          </cell>
          <cell r="H524">
            <v>0</v>
          </cell>
        </row>
        <row r="525">
          <cell r="A525" t="str">
            <v>MEY32G7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G525">
            <v>0</v>
          </cell>
          <cell r="H525">
            <v>0</v>
          </cell>
        </row>
        <row r="526">
          <cell r="A526" t="str">
            <v>3MX68G</v>
          </cell>
          <cell r="B526">
            <v>184</v>
          </cell>
          <cell r="C526">
            <v>10095740</v>
          </cell>
          <cell r="D526">
            <v>8185433</v>
          </cell>
          <cell r="E526">
            <v>1910307</v>
          </cell>
          <cell r="G526">
            <v>54868.15217391304</v>
          </cell>
          <cell r="H526">
            <v>44486.04891304348</v>
          </cell>
        </row>
        <row r="527">
          <cell r="A527" t="str">
            <v>FT18G</v>
          </cell>
          <cell r="B527">
            <v>29</v>
          </cell>
          <cell r="C527">
            <v>183520</v>
          </cell>
          <cell r="D527">
            <v>167778</v>
          </cell>
          <cell r="E527">
            <v>15742</v>
          </cell>
          <cell r="G527">
            <v>6328.2758620689656</v>
          </cell>
          <cell r="H527">
            <v>5785.4482758620688</v>
          </cell>
        </row>
        <row r="528">
          <cell r="A528" t="str">
            <v>FTE18A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G528">
            <v>0</v>
          </cell>
          <cell r="H528">
            <v>0</v>
          </cell>
        </row>
        <row r="529">
          <cell r="A529" t="str">
            <v>FTE18B</v>
          </cell>
          <cell r="B529">
            <v>2</v>
          </cell>
          <cell r="C529">
            <v>12660</v>
          </cell>
          <cell r="D529">
            <v>12010</v>
          </cell>
          <cell r="E529">
            <v>650</v>
          </cell>
          <cell r="G529">
            <v>6330</v>
          </cell>
          <cell r="H529">
            <v>6005</v>
          </cell>
        </row>
        <row r="530">
          <cell r="A530" t="str">
            <v>FTE22B</v>
          </cell>
          <cell r="B530">
            <v>0</v>
          </cell>
          <cell r="C530">
            <v>0</v>
          </cell>
          <cell r="D530">
            <v>0</v>
          </cell>
          <cell r="E530">
            <v>0</v>
          </cell>
          <cell r="G530">
            <v>0</v>
          </cell>
          <cell r="H530">
            <v>0</v>
          </cell>
        </row>
        <row r="531">
          <cell r="A531" t="str">
            <v>FT253D7</v>
          </cell>
          <cell r="B531">
            <v>36</v>
          </cell>
          <cell r="C531">
            <v>249980</v>
          </cell>
          <cell r="D531">
            <v>265968</v>
          </cell>
          <cell r="E531">
            <v>-15988</v>
          </cell>
          <cell r="G531">
            <v>6943.8888888888887</v>
          </cell>
          <cell r="H531">
            <v>7388</v>
          </cell>
        </row>
        <row r="532">
          <cell r="A532" t="str">
            <v>FT25EZ7</v>
          </cell>
          <cell r="B532">
            <v>4</v>
          </cell>
          <cell r="C532">
            <v>34720</v>
          </cell>
          <cell r="D532">
            <v>29988</v>
          </cell>
          <cell r="E532">
            <v>4732</v>
          </cell>
          <cell r="G532">
            <v>8680</v>
          </cell>
          <cell r="H532">
            <v>7497</v>
          </cell>
        </row>
        <row r="533">
          <cell r="A533" t="str">
            <v>FT25G</v>
          </cell>
          <cell r="B533">
            <v>1602</v>
          </cell>
          <cell r="C533">
            <v>11170880</v>
          </cell>
          <cell r="D533">
            <v>9647104</v>
          </cell>
          <cell r="E533">
            <v>1523776</v>
          </cell>
          <cell r="G533">
            <v>6973.0836454431956</v>
          </cell>
          <cell r="H533">
            <v>6021.9126092384522</v>
          </cell>
        </row>
        <row r="534">
          <cell r="A534" t="str">
            <v>FTE30A</v>
          </cell>
          <cell r="B534">
            <v>0</v>
          </cell>
          <cell r="C534">
            <v>0</v>
          </cell>
          <cell r="D534">
            <v>0</v>
          </cell>
          <cell r="E534">
            <v>0</v>
          </cell>
          <cell r="G534">
            <v>0</v>
          </cell>
          <cell r="H534">
            <v>0</v>
          </cell>
        </row>
        <row r="535">
          <cell r="A535" t="str">
            <v>FTE32B</v>
          </cell>
          <cell r="B535">
            <v>3</v>
          </cell>
          <cell r="C535">
            <v>24700</v>
          </cell>
          <cell r="D535">
            <v>22196</v>
          </cell>
          <cell r="E535">
            <v>2504</v>
          </cell>
          <cell r="G535">
            <v>8233.3333333333339</v>
          </cell>
          <cell r="H535">
            <v>7398.666666666667</v>
          </cell>
        </row>
        <row r="536">
          <cell r="A536" t="str">
            <v>FT353D7</v>
          </cell>
          <cell r="B536">
            <v>62</v>
          </cell>
          <cell r="C536">
            <v>510390</v>
          </cell>
          <cell r="D536">
            <v>471634</v>
          </cell>
          <cell r="E536">
            <v>38756</v>
          </cell>
          <cell r="G536">
            <v>8232.0967741935492</v>
          </cell>
          <cell r="H536">
            <v>7607</v>
          </cell>
        </row>
        <row r="537">
          <cell r="A537" t="str">
            <v>FT35EZ7</v>
          </cell>
          <cell r="B537">
            <v>7</v>
          </cell>
          <cell r="C537">
            <v>73240</v>
          </cell>
          <cell r="D537">
            <v>54523</v>
          </cell>
          <cell r="E537">
            <v>18717</v>
          </cell>
          <cell r="G537">
            <v>10462.857142857143</v>
          </cell>
          <cell r="H537">
            <v>7789</v>
          </cell>
        </row>
        <row r="538">
          <cell r="A538" t="str">
            <v>FT35G</v>
          </cell>
          <cell r="B538">
            <v>1571</v>
          </cell>
          <cell r="C538">
            <v>12985730</v>
          </cell>
          <cell r="D538">
            <v>11301756</v>
          </cell>
          <cell r="E538">
            <v>1683974</v>
          </cell>
          <cell r="G538">
            <v>8265.9007001909613</v>
          </cell>
          <cell r="H538">
            <v>7193.9885423297264</v>
          </cell>
        </row>
        <row r="539">
          <cell r="A539" t="str">
            <v>FT40G</v>
          </cell>
          <cell r="B539">
            <v>0</v>
          </cell>
          <cell r="C539">
            <v>0</v>
          </cell>
          <cell r="D539">
            <v>0</v>
          </cell>
          <cell r="E539">
            <v>0</v>
          </cell>
          <cell r="G539">
            <v>0</v>
          </cell>
          <cell r="H539">
            <v>0</v>
          </cell>
        </row>
        <row r="540">
          <cell r="A540" t="str">
            <v>FTE40B</v>
          </cell>
          <cell r="B540">
            <v>0</v>
          </cell>
          <cell r="C540">
            <v>0</v>
          </cell>
          <cell r="D540">
            <v>0</v>
          </cell>
          <cell r="E540">
            <v>0</v>
          </cell>
          <cell r="G540">
            <v>0</v>
          </cell>
          <cell r="H540">
            <v>0</v>
          </cell>
        </row>
        <row r="541">
          <cell r="A541" t="str">
            <v>FT4531</v>
          </cell>
          <cell r="B541">
            <v>0</v>
          </cell>
          <cell r="C541">
            <v>0</v>
          </cell>
          <cell r="D541">
            <v>0</v>
          </cell>
          <cell r="E541">
            <v>0</v>
          </cell>
          <cell r="G541">
            <v>0</v>
          </cell>
          <cell r="H541">
            <v>0</v>
          </cell>
        </row>
        <row r="542">
          <cell r="A542" t="str">
            <v>FT453D7</v>
          </cell>
          <cell r="B542">
            <v>16</v>
          </cell>
          <cell r="C542">
            <v>244610</v>
          </cell>
          <cell r="D542">
            <v>172928</v>
          </cell>
          <cell r="E542">
            <v>71682</v>
          </cell>
          <cell r="G542">
            <v>15288.125</v>
          </cell>
          <cell r="H542">
            <v>10808</v>
          </cell>
        </row>
        <row r="543">
          <cell r="A543" t="str">
            <v>FT45EZ7</v>
          </cell>
          <cell r="B543">
            <v>8</v>
          </cell>
          <cell r="C543">
            <v>154840</v>
          </cell>
          <cell r="D543">
            <v>88480</v>
          </cell>
          <cell r="E543">
            <v>66360</v>
          </cell>
          <cell r="G543">
            <v>19355</v>
          </cell>
          <cell r="H543">
            <v>11060</v>
          </cell>
        </row>
        <row r="544">
          <cell r="A544" t="str">
            <v>FT45G</v>
          </cell>
          <cell r="B544">
            <v>1108</v>
          </cell>
          <cell r="C544">
            <v>17005460</v>
          </cell>
          <cell r="D544">
            <v>9882160</v>
          </cell>
          <cell r="E544">
            <v>7123300</v>
          </cell>
          <cell r="G544">
            <v>15347.888086642599</v>
          </cell>
          <cell r="H544">
            <v>8918.9169675090252</v>
          </cell>
        </row>
        <row r="545">
          <cell r="A545" t="str">
            <v>FT603D7</v>
          </cell>
          <cell r="B545">
            <v>5</v>
          </cell>
          <cell r="C545">
            <v>91000</v>
          </cell>
          <cell r="D545">
            <v>54985</v>
          </cell>
          <cell r="E545">
            <v>36015</v>
          </cell>
          <cell r="G545">
            <v>18200</v>
          </cell>
          <cell r="H545">
            <v>10997</v>
          </cell>
        </row>
        <row r="546">
          <cell r="A546" t="str">
            <v>FT60G</v>
          </cell>
          <cell r="B546">
            <v>668</v>
          </cell>
          <cell r="C546">
            <v>12197000</v>
          </cell>
          <cell r="D546">
            <v>6200535</v>
          </cell>
          <cell r="E546">
            <v>5996465</v>
          </cell>
          <cell r="G546">
            <v>18258.982035928144</v>
          </cell>
          <cell r="H546">
            <v>9282.2380239520953</v>
          </cell>
        </row>
        <row r="547">
          <cell r="A547" t="str">
            <v>FV25D7</v>
          </cell>
          <cell r="B547">
            <v>140</v>
          </cell>
          <cell r="C547">
            <v>1886610</v>
          </cell>
          <cell r="D547">
            <v>1181740</v>
          </cell>
          <cell r="E547">
            <v>704870</v>
          </cell>
          <cell r="G547">
            <v>13475.785714285714</v>
          </cell>
          <cell r="H547">
            <v>8441</v>
          </cell>
        </row>
        <row r="548">
          <cell r="A548" t="str">
            <v>FV35D7</v>
          </cell>
          <cell r="B548">
            <v>234</v>
          </cell>
          <cell r="C548">
            <v>3446450</v>
          </cell>
          <cell r="D548">
            <v>2083302</v>
          </cell>
          <cell r="E548">
            <v>1363148</v>
          </cell>
          <cell r="G548">
            <v>14728.418803418803</v>
          </cell>
          <cell r="H548">
            <v>8903</v>
          </cell>
        </row>
        <row r="549">
          <cell r="A549" t="str">
            <v>FV45D7</v>
          </cell>
          <cell r="B549">
            <v>244</v>
          </cell>
          <cell r="C549">
            <v>3731620</v>
          </cell>
          <cell r="D549">
            <v>2208200</v>
          </cell>
          <cell r="E549">
            <v>1523420</v>
          </cell>
          <cell r="G549">
            <v>15293.524590163934</v>
          </cell>
          <cell r="H549">
            <v>9050</v>
          </cell>
        </row>
        <row r="550">
          <cell r="A550" t="str">
            <v>FV60D7</v>
          </cell>
          <cell r="B550">
            <v>169</v>
          </cell>
          <cell r="C550">
            <v>2771680</v>
          </cell>
          <cell r="D550">
            <v>1760980</v>
          </cell>
          <cell r="E550">
            <v>1010700</v>
          </cell>
          <cell r="G550">
            <v>16400.473372781064</v>
          </cell>
          <cell r="H550">
            <v>10420</v>
          </cell>
        </row>
        <row r="551">
          <cell r="A551" t="str">
            <v>FTEY18B</v>
          </cell>
          <cell r="B551">
            <v>7</v>
          </cell>
          <cell r="C551">
            <v>48210</v>
          </cell>
          <cell r="D551">
            <v>44144</v>
          </cell>
          <cell r="E551">
            <v>4066</v>
          </cell>
          <cell r="G551">
            <v>6887.1428571428569</v>
          </cell>
          <cell r="H551">
            <v>6306.2857142857147</v>
          </cell>
        </row>
        <row r="552">
          <cell r="A552" t="str">
            <v>FTY18G</v>
          </cell>
          <cell r="B552">
            <v>113</v>
          </cell>
          <cell r="C552">
            <v>782410</v>
          </cell>
          <cell r="D552">
            <v>686095</v>
          </cell>
          <cell r="E552">
            <v>96315</v>
          </cell>
          <cell r="G552">
            <v>6923.9823008849562</v>
          </cell>
          <cell r="H552">
            <v>6071.6371681415931</v>
          </cell>
        </row>
        <row r="553">
          <cell r="A553" t="str">
            <v>FCTY223C</v>
          </cell>
          <cell r="B553">
            <v>0</v>
          </cell>
          <cell r="C553">
            <v>0</v>
          </cell>
          <cell r="D553">
            <v>0</v>
          </cell>
          <cell r="E553">
            <v>0</v>
          </cell>
          <cell r="G553">
            <v>0</v>
          </cell>
          <cell r="H553">
            <v>0</v>
          </cell>
        </row>
        <row r="554">
          <cell r="A554" t="str">
            <v>FCTY223D7</v>
          </cell>
          <cell r="B554">
            <v>54</v>
          </cell>
          <cell r="C554">
            <v>404870</v>
          </cell>
          <cell r="D554">
            <v>406890</v>
          </cell>
          <cell r="E554">
            <v>-2020</v>
          </cell>
          <cell r="G554">
            <v>7497.5925925925922</v>
          </cell>
          <cell r="H554">
            <v>7535</v>
          </cell>
        </row>
        <row r="555">
          <cell r="A555" t="str">
            <v>FTEY22B</v>
          </cell>
          <cell r="B555">
            <v>7</v>
          </cell>
          <cell r="C555">
            <v>52140</v>
          </cell>
          <cell r="D555">
            <v>45574</v>
          </cell>
          <cell r="E555">
            <v>6566</v>
          </cell>
          <cell r="G555">
            <v>7448.5714285714284</v>
          </cell>
          <cell r="H555">
            <v>6510.5714285714284</v>
          </cell>
        </row>
        <row r="556">
          <cell r="A556" t="str">
            <v>FTY223D7</v>
          </cell>
          <cell r="B556">
            <v>1</v>
          </cell>
          <cell r="C556">
            <v>7450</v>
          </cell>
          <cell r="D556">
            <v>7586</v>
          </cell>
          <cell r="E556">
            <v>-136</v>
          </cell>
          <cell r="G556">
            <v>7450</v>
          </cell>
          <cell r="H556">
            <v>7586</v>
          </cell>
        </row>
        <row r="557">
          <cell r="A557" t="str">
            <v>FTY22G</v>
          </cell>
          <cell r="B557">
            <v>795</v>
          </cell>
          <cell r="C557">
            <v>5941710</v>
          </cell>
          <cell r="D557">
            <v>5049967</v>
          </cell>
          <cell r="E557">
            <v>891743</v>
          </cell>
          <cell r="G557">
            <v>7473.8490566037735</v>
          </cell>
          <cell r="H557">
            <v>6352.1597484276726</v>
          </cell>
        </row>
        <row r="558">
          <cell r="A558" t="str">
            <v>FTY25F</v>
          </cell>
          <cell r="B558">
            <v>0</v>
          </cell>
          <cell r="C558">
            <v>0</v>
          </cell>
          <cell r="D558">
            <v>0</v>
          </cell>
          <cell r="E558">
            <v>0</v>
          </cell>
          <cell r="G558">
            <v>0</v>
          </cell>
          <cell r="H558">
            <v>0</v>
          </cell>
        </row>
        <row r="559">
          <cell r="A559" t="str">
            <v>FTEY32B</v>
          </cell>
          <cell r="B559">
            <v>6</v>
          </cell>
          <cell r="C559">
            <v>53080</v>
          </cell>
          <cell r="D559">
            <v>46410</v>
          </cell>
          <cell r="E559">
            <v>6670</v>
          </cell>
          <cell r="G559">
            <v>8846.6666666666661</v>
          </cell>
          <cell r="H559">
            <v>7735</v>
          </cell>
        </row>
        <row r="560">
          <cell r="A560" t="str">
            <v>FCTY353D7</v>
          </cell>
          <cell r="B560">
            <v>51</v>
          </cell>
          <cell r="C560">
            <v>453560</v>
          </cell>
          <cell r="D560">
            <v>400299</v>
          </cell>
          <cell r="E560">
            <v>53261</v>
          </cell>
          <cell r="G560">
            <v>8893.3333333333339</v>
          </cell>
          <cell r="H560">
            <v>7849</v>
          </cell>
        </row>
        <row r="561">
          <cell r="A561" t="str">
            <v>FTY353D7</v>
          </cell>
          <cell r="B561">
            <v>12</v>
          </cell>
          <cell r="C561">
            <v>106180</v>
          </cell>
          <cell r="D561">
            <v>93348</v>
          </cell>
          <cell r="E561">
            <v>12832</v>
          </cell>
          <cell r="G561">
            <v>8848.3333333333339</v>
          </cell>
          <cell r="H561">
            <v>7779</v>
          </cell>
        </row>
        <row r="562">
          <cell r="A562" t="str">
            <v>FTY35F</v>
          </cell>
          <cell r="B562">
            <v>0</v>
          </cell>
          <cell r="C562">
            <v>0</v>
          </cell>
          <cell r="D562">
            <v>0</v>
          </cell>
          <cell r="E562">
            <v>0</v>
          </cell>
          <cell r="G562">
            <v>0</v>
          </cell>
          <cell r="H562">
            <v>0</v>
          </cell>
        </row>
        <row r="563">
          <cell r="A563" t="str">
            <v>FTY35G</v>
          </cell>
          <cell r="B563">
            <v>778</v>
          </cell>
          <cell r="C563">
            <v>6911990</v>
          </cell>
          <cell r="D563">
            <v>5851640</v>
          </cell>
          <cell r="E563">
            <v>1060350</v>
          </cell>
          <cell r="G563">
            <v>8884.305912596401</v>
          </cell>
          <cell r="H563">
            <v>7521.3881748071981</v>
          </cell>
        </row>
        <row r="564">
          <cell r="A564" t="str">
            <v>FTEY40B</v>
          </cell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G564">
            <v>0</v>
          </cell>
          <cell r="H564">
            <v>0</v>
          </cell>
        </row>
        <row r="565">
          <cell r="A565" t="str">
            <v>FTY40G</v>
          </cell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G565">
            <v>0</v>
          </cell>
          <cell r="H565">
            <v>0</v>
          </cell>
        </row>
        <row r="566">
          <cell r="A566" t="str">
            <v>FCTY453D7</v>
          </cell>
          <cell r="B566">
            <v>24</v>
          </cell>
          <cell r="C566">
            <v>386350</v>
          </cell>
          <cell r="D566">
            <v>233904</v>
          </cell>
          <cell r="E566">
            <v>152446</v>
          </cell>
          <cell r="G566">
            <v>16097.916666666666</v>
          </cell>
          <cell r="H566">
            <v>9746</v>
          </cell>
        </row>
        <row r="567">
          <cell r="A567" t="str">
            <v>FTY453D7</v>
          </cell>
          <cell r="B567">
            <v>10</v>
          </cell>
          <cell r="C567">
            <v>160170</v>
          </cell>
          <cell r="D567">
            <v>112010</v>
          </cell>
          <cell r="E567">
            <v>48160</v>
          </cell>
          <cell r="G567">
            <v>16017</v>
          </cell>
          <cell r="H567">
            <v>11201</v>
          </cell>
        </row>
        <row r="568">
          <cell r="A568" t="str">
            <v>FTY45E</v>
          </cell>
          <cell r="B568">
            <v>0</v>
          </cell>
          <cell r="C568">
            <v>0</v>
          </cell>
          <cell r="D568">
            <v>0</v>
          </cell>
          <cell r="E568">
            <v>0</v>
          </cell>
          <cell r="G568">
            <v>0</v>
          </cell>
          <cell r="H568">
            <v>0</v>
          </cell>
        </row>
        <row r="569">
          <cell r="A569" t="str">
            <v>FTY45G</v>
          </cell>
          <cell r="B569">
            <v>664</v>
          </cell>
          <cell r="C569">
            <v>10684280</v>
          </cell>
          <cell r="D569">
            <v>6108982</v>
          </cell>
          <cell r="E569">
            <v>4575298</v>
          </cell>
          <cell r="G569">
            <v>16090.783132530121</v>
          </cell>
          <cell r="H569">
            <v>9200.2740963855413</v>
          </cell>
        </row>
        <row r="570">
          <cell r="A570" t="str">
            <v>FTY603D7</v>
          </cell>
          <cell r="B570">
            <v>3</v>
          </cell>
          <cell r="C570">
            <v>58970</v>
          </cell>
          <cell r="D570">
            <v>33810</v>
          </cell>
          <cell r="E570">
            <v>25160</v>
          </cell>
          <cell r="G570">
            <v>19656.666666666668</v>
          </cell>
          <cell r="H570">
            <v>11270</v>
          </cell>
        </row>
        <row r="571">
          <cell r="A571" t="str">
            <v>FTY60E</v>
          </cell>
          <cell r="B571">
            <v>0</v>
          </cell>
          <cell r="C571">
            <v>0</v>
          </cell>
          <cell r="D571">
            <v>0</v>
          </cell>
          <cell r="E571">
            <v>0</v>
          </cell>
          <cell r="G571">
            <v>0</v>
          </cell>
          <cell r="H571">
            <v>0</v>
          </cell>
        </row>
        <row r="572">
          <cell r="A572" t="str">
            <v>FTY60G</v>
          </cell>
          <cell r="B572">
            <v>589</v>
          </cell>
          <cell r="C572">
            <v>11622680</v>
          </cell>
          <cell r="D572">
            <v>5626827</v>
          </cell>
          <cell r="E572">
            <v>5995853</v>
          </cell>
          <cell r="G572">
            <v>19732.903225806451</v>
          </cell>
          <cell r="H572">
            <v>9553.1867572156189</v>
          </cell>
        </row>
        <row r="573">
          <cell r="A573" t="str">
            <v>FCVY223D7</v>
          </cell>
          <cell r="B573">
            <v>101</v>
          </cell>
          <cell r="C573">
            <v>1636340</v>
          </cell>
          <cell r="D573">
            <v>1087063</v>
          </cell>
          <cell r="E573">
            <v>549277</v>
          </cell>
          <cell r="G573">
            <v>16201.386138613861</v>
          </cell>
          <cell r="H573">
            <v>10763</v>
          </cell>
        </row>
        <row r="574">
          <cell r="A574" t="str">
            <v>FVY223D7</v>
          </cell>
          <cell r="B574">
            <v>118</v>
          </cell>
          <cell r="C574">
            <v>1918820</v>
          </cell>
          <cell r="D574">
            <v>1083476</v>
          </cell>
          <cell r="E574">
            <v>835344</v>
          </cell>
          <cell r="G574">
            <v>16261.186440677966</v>
          </cell>
          <cell r="H574">
            <v>9182</v>
          </cell>
        </row>
        <row r="575">
          <cell r="A575" t="str">
            <v>FCVY353D7</v>
          </cell>
          <cell r="B575">
            <v>73</v>
          </cell>
          <cell r="C575">
            <v>1316440</v>
          </cell>
          <cell r="D575">
            <v>784020</v>
          </cell>
          <cell r="E575">
            <v>532420</v>
          </cell>
          <cell r="G575">
            <v>18033.424657534248</v>
          </cell>
          <cell r="H575">
            <v>10740</v>
          </cell>
        </row>
        <row r="576">
          <cell r="A576" t="str">
            <v>FVY353D7</v>
          </cell>
          <cell r="B576">
            <v>181</v>
          </cell>
          <cell r="C576">
            <v>2976340</v>
          </cell>
          <cell r="D576">
            <v>1741582</v>
          </cell>
          <cell r="E576">
            <v>1234758</v>
          </cell>
          <cell r="G576">
            <v>16443.867403314918</v>
          </cell>
          <cell r="H576">
            <v>9622</v>
          </cell>
        </row>
        <row r="577">
          <cell r="A577" t="str">
            <v>FCVY453D7</v>
          </cell>
          <cell r="B577">
            <v>116</v>
          </cell>
          <cell r="C577">
            <v>2245920</v>
          </cell>
          <cell r="D577">
            <v>1381096</v>
          </cell>
          <cell r="E577">
            <v>864824</v>
          </cell>
          <cell r="G577">
            <v>19361.379310344826</v>
          </cell>
          <cell r="H577">
            <v>11906</v>
          </cell>
        </row>
        <row r="578">
          <cell r="A578" t="str">
            <v>FVY453D7</v>
          </cell>
          <cell r="B578">
            <v>195</v>
          </cell>
          <cell r="C578">
            <v>3002120</v>
          </cell>
          <cell r="D578">
            <v>2120430</v>
          </cell>
          <cell r="E578">
            <v>881690</v>
          </cell>
          <cell r="G578">
            <v>15395.48717948718</v>
          </cell>
          <cell r="H578">
            <v>10874</v>
          </cell>
        </row>
        <row r="579">
          <cell r="A579" t="str">
            <v>CTX25G</v>
          </cell>
          <cell r="B579">
            <v>203</v>
          </cell>
          <cell r="C579">
            <v>1755180</v>
          </cell>
          <cell r="D579">
            <v>1584472</v>
          </cell>
          <cell r="E579">
            <v>170708</v>
          </cell>
          <cell r="G579">
            <v>8646.2068965517246</v>
          </cell>
          <cell r="H579">
            <v>7805.2807881773397</v>
          </cell>
        </row>
        <row r="580">
          <cell r="A580" t="str">
            <v>CTX35G</v>
          </cell>
          <cell r="B580">
            <v>177</v>
          </cell>
          <cell r="C580">
            <v>1819300</v>
          </cell>
          <cell r="D580">
            <v>1452322</v>
          </cell>
          <cell r="E580">
            <v>366978</v>
          </cell>
          <cell r="G580">
            <v>10278.531073446327</v>
          </cell>
          <cell r="H580">
            <v>8205.2090395480227</v>
          </cell>
        </row>
        <row r="581">
          <cell r="A581" t="str">
            <v>CTX45G</v>
          </cell>
          <cell r="B581">
            <v>161</v>
          </cell>
          <cell r="C581">
            <v>2991870</v>
          </cell>
          <cell r="D581">
            <v>1374208</v>
          </cell>
          <cell r="E581">
            <v>1617662</v>
          </cell>
          <cell r="G581">
            <v>18583.043478260868</v>
          </cell>
          <cell r="H581">
            <v>8535.4534161490683</v>
          </cell>
        </row>
        <row r="582">
          <cell r="A582" t="str">
            <v>FTX25G</v>
          </cell>
          <cell r="B582">
            <v>252</v>
          </cell>
          <cell r="C582">
            <v>2182920</v>
          </cell>
          <cell r="D582">
            <v>1659958</v>
          </cell>
          <cell r="E582">
            <v>522962</v>
          </cell>
          <cell r="G582">
            <v>8662.3809523809523</v>
          </cell>
          <cell r="H582">
            <v>6587.1349206349205</v>
          </cell>
        </row>
        <row r="583">
          <cell r="A583" t="str">
            <v>FTX25GZ</v>
          </cell>
          <cell r="B583">
            <v>0</v>
          </cell>
          <cell r="C583">
            <v>0</v>
          </cell>
          <cell r="D583">
            <v>0</v>
          </cell>
          <cell r="E583">
            <v>0</v>
          </cell>
          <cell r="G583">
            <v>0</v>
          </cell>
          <cell r="H583">
            <v>0</v>
          </cell>
        </row>
        <row r="584">
          <cell r="A584" t="str">
            <v>FTX35G</v>
          </cell>
          <cell r="B584">
            <v>251</v>
          </cell>
          <cell r="C584">
            <v>2586320</v>
          </cell>
          <cell r="D584">
            <v>1954562</v>
          </cell>
          <cell r="E584">
            <v>631758</v>
          </cell>
          <cell r="G584">
            <v>10304.063745019921</v>
          </cell>
          <cell r="H584">
            <v>7787.0996015936253</v>
          </cell>
        </row>
        <row r="585">
          <cell r="A585" t="str">
            <v>CORDIUSKY</v>
          </cell>
          <cell r="B585">
            <v>0</v>
          </cell>
          <cell r="C585">
            <v>0</v>
          </cell>
          <cell r="D585">
            <v>0</v>
          </cell>
          <cell r="E585">
            <v>0</v>
          </cell>
          <cell r="G585">
            <v>0</v>
          </cell>
          <cell r="H585">
            <v>0</v>
          </cell>
        </row>
        <row r="586">
          <cell r="A586" t="str">
            <v>R71F7V</v>
          </cell>
          <cell r="B586">
            <v>734</v>
          </cell>
          <cell r="C586">
            <v>20188000</v>
          </cell>
          <cell r="D586">
            <v>17393598</v>
          </cell>
          <cell r="E586">
            <v>2794402</v>
          </cell>
          <cell r="G586">
            <v>27504.087193460491</v>
          </cell>
          <cell r="H586">
            <v>23697</v>
          </cell>
        </row>
        <row r="587">
          <cell r="A587" t="str">
            <v>R71F7W</v>
          </cell>
          <cell r="B587">
            <v>893</v>
          </cell>
          <cell r="C587">
            <v>24569020</v>
          </cell>
          <cell r="D587">
            <v>19971052</v>
          </cell>
          <cell r="E587">
            <v>4597968</v>
          </cell>
          <cell r="G587">
            <v>27512.900335946248</v>
          </cell>
          <cell r="H587">
            <v>22364</v>
          </cell>
        </row>
        <row r="588">
          <cell r="A588" t="str">
            <v>R71GZ7T</v>
          </cell>
          <cell r="B588">
            <v>0</v>
          </cell>
          <cell r="C588">
            <v>0</v>
          </cell>
          <cell r="D588">
            <v>0</v>
          </cell>
          <cell r="E588">
            <v>0</v>
          </cell>
          <cell r="G588">
            <v>0</v>
          </cell>
          <cell r="H588">
            <v>0</v>
          </cell>
        </row>
        <row r="589">
          <cell r="A589" t="str">
            <v>R71GZ7V</v>
          </cell>
          <cell r="B589">
            <v>15</v>
          </cell>
          <cell r="C589">
            <v>509300</v>
          </cell>
          <cell r="D589">
            <v>450195</v>
          </cell>
          <cell r="E589">
            <v>59105</v>
          </cell>
          <cell r="G589">
            <v>33953.333333333336</v>
          </cell>
          <cell r="H589">
            <v>30013</v>
          </cell>
        </row>
        <row r="590">
          <cell r="A590" t="str">
            <v>R71GZ7W</v>
          </cell>
          <cell r="B590">
            <v>15</v>
          </cell>
          <cell r="C590">
            <v>509300</v>
          </cell>
          <cell r="D590">
            <v>415695</v>
          </cell>
          <cell r="E590">
            <v>93605</v>
          </cell>
          <cell r="G590">
            <v>33953.333333333336</v>
          </cell>
          <cell r="H590">
            <v>27713</v>
          </cell>
        </row>
        <row r="591">
          <cell r="A591" t="str">
            <v>R100F7V</v>
          </cell>
          <cell r="B591">
            <v>356</v>
          </cell>
          <cell r="C591">
            <v>12354460</v>
          </cell>
          <cell r="D591">
            <v>10101144</v>
          </cell>
          <cell r="E591">
            <v>2253316</v>
          </cell>
          <cell r="G591">
            <v>34703.539325842699</v>
          </cell>
          <cell r="H591">
            <v>28374</v>
          </cell>
        </row>
        <row r="592">
          <cell r="A592" t="str">
            <v>R100F7W</v>
          </cell>
          <cell r="B592">
            <v>1297</v>
          </cell>
          <cell r="C592">
            <v>44989810</v>
          </cell>
          <cell r="D592">
            <v>35827031</v>
          </cell>
          <cell r="E592">
            <v>9162779</v>
          </cell>
          <cell r="G592">
            <v>34687.594448727832</v>
          </cell>
          <cell r="H592">
            <v>27623</v>
          </cell>
        </row>
        <row r="593">
          <cell r="A593" t="str">
            <v>R100GZ7T</v>
          </cell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G593">
            <v>0</v>
          </cell>
          <cell r="H593">
            <v>0</v>
          </cell>
        </row>
        <row r="594">
          <cell r="A594" t="str">
            <v>R100GZ7W</v>
          </cell>
          <cell r="B594">
            <v>30</v>
          </cell>
          <cell r="C594">
            <v>1284250</v>
          </cell>
          <cell r="D594">
            <v>1024590</v>
          </cell>
          <cell r="E594">
            <v>259660</v>
          </cell>
          <cell r="G594">
            <v>42808.333333333336</v>
          </cell>
          <cell r="H594">
            <v>34153</v>
          </cell>
        </row>
        <row r="595">
          <cell r="A595" t="str">
            <v>R125F7</v>
          </cell>
          <cell r="B595">
            <v>1437</v>
          </cell>
          <cell r="C595">
            <v>51693570</v>
          </cell>
          <cell r="D595">
            <v>41572410</v>
          </cell>
          <cell r="E595">
            <v>10121160</v>
          </cell>
          <cell r="G595">
            <v>35973.256784968682</v>
          </cell>
          <cell r="H595">
            <v>28930</v>
          </cell>
        </row>
        <row r="596">
          <cell r="A596" t="str">
            <v>R125GZ7T</v>
          </cell>
          <cell r="B596">
            <v>0</v>
          </cell>
          <cell r="C596">
            <v>0</v>
          </cell>
          <cell r="D596">
            <v>0</v>
          </cell>
          <cell r="E596">
            <v>0</v>
          </cell>
          <cell r="G596">
            <v>0</v>
          </cell>
          <cell r="H596">
            <v>0</v>
          </cell>
        </row>
        <row r="597">
          <cell r="A597" t="str">
            <v>R125GZ7W</v>
          </cell>
          <cell r="B597">
            <v>30</v>
          </cell>
          <cell r="C597">
            <v>1332650</v>
          </cell>
          <cell r="D597">
            <v>1064280</v>
          </cell>
          <cell r="E597">
            <v>268370</v>
          </cell>
          <cell r="G597">
            <v>44421.666666666664</v>
          </cell>
          <cell r="H597">
            <v>35476</v>
          </cell>
        </row>
        <row r="598">
          <cell r="A598" t="str">
            <v>RY71F7V</v>
          </cell>
          <cell r="B598">
            <v>842</v>
          </cell>
          <cell r="C598">
            <v>27025560</v>
          </cell>
          <cell r="D598">
            <v>22663272</v>
          </cell>
          <cell r="E598">
            <v>4362288</v>
          </cell>
          <cell r="G598">
            <v>32096.864608076008</v>
          </cell>
          <cell r="H598">
            <v>26916</v>
          </cell>
        </row>
        <row r="599">
          <cell r="A599" t="str">
            <v>RY71F7W</v>
          </cell>
          <cell r="B599">
            <v>1383</v>
          </cell>
          <cell r="C599">
            <v>44369360</v>
          </cell>
          <cell r="D599">
            <v>35201499</v>
          </cell>
          <cell r="E599">
            <v>9167861</v>
          </cell>
          <cell r="G599">
            <v>32081.966738973246</v>
          </cell>
          <cell r="H599">
            <v>25453</v>
          </cell>
        </row>
        <row r="600">
          <cell r="A600" t="str">
            <v>RY71GZ7V</v>
          </cell>
          <cell r="B600">
            <v>15</v>
          </cell>
          <cell r="C600">
            <v>593700</v>
          </cell>
          <cell r="D600">
            <v>485325</v>
          </cell>
          <cell r="E600">
            <v>108375</v>
          </cell>
          <cell r="G600">
            <v>39580</v>
          </cell>
          <cell r="H600">
            <v>32355</v>
          </cell>
        </row>
        <row r="601">
          <cell r="A601" t="str">
            <v>RY71GZ7W</v>
          </cell>
          <cell r="B601">
            <v>15</v>
          </cell>
          <cell r="C601">
            <v>593700</v>
          </cell>
          <cell r="D601">
            <v>458400</v>
          </cell>
          <cell r="E601">
            <v>135300</v>
          </cell>
          <cell r="G601">
            <v>39580</v>
          </cell>
          <cell r="H601">
            <v>30560</v>
          </cell>
        </row>
        <row r="602">
          <cell r="A602" t="str">
            <v>RY100F7V</v>
          </cell>
          <cell r="B602">
            <v>296</v>
          </cell>
          <cell r="C602">
            <v>12951790</v>
          </cell>
          <cell r="D602">
            <v>9496272</v>
          </cell>
          <cell r="E602">
            <v>3455518</v>
          </cell>
          <cell r="G602">
            <v>43756.0472972973</v>
          </cell>
          <cell r="H602">
            <v>32082</v>
          </cell>
        </row>
        <row r="603">
          <cell r="A603" t="str">
            <v>RY100F7W</v>
          </cell>
          <cell r="B603">
            <v>1632</v>
          </cell>
          <cell r="C603">
            <v>71437380</v>
          </cell>
          <cell r="D603">
            <v>49886976</v>
          </cell>
          <cell r="E603">
            <v>21550404</v>
          </cell>
          <cell r="G603">
            <v>43772.904411764706</v>
          </cell>
          <cell r="H603">
            <v>30568</v>
          </cell>
        </row>
        <row r="604">
          <cell r="A604" t="str">
            <v>RY100GZ7W</v>
          </cell>
          <cell r="B604">
            <v>30</v>
          </cell>
          <cell r="C604">
            <v>1619950</v>
          </cell>
          <cell r="D604">
            <v>1104390</v>
          </cell>
          <cell r="E604">
            <v>515560</v>
          </cell>
          <cell r="G604">
            <v>53998.333333333336</v>
          </cell>
          <cell r="H604">
            <v>36813</v>
          </cell>
        </row>
        <row r="605">
          <cell r="A605" t="str">
            <v>RY125F7</v>
          </cell>
          <cell r="B605">
            <v>2550</v>
          </cell>
          <cell r="C605">
            <v>116602430</v>
          </cell>
          <cell r="D605">
            <v>80975250</v>
          </cell>
          <cell r="E605">
            <v>35627180</v>
          </cell>
          <cell r="G605">
            <v>45726.443137254901</v>
          </cell>
          <cell r="H605">
            <v>31755</v>
          </cell>
        </row>
        <row r="606">
          <cell r="A606" t="str">
            <v>RY125GZ7</v>
          </cell>
          <cell r="B606">
            <v>30</v>
          </cell>
          <cell r="C606">
            <v>1693500</v>
          </cell>
          <cell r="D606">
            <v>1137660</v>
          </cell>
          <cell r="E606">
            <v>555840</v>
          </cell>
          <cell r="G606">
            <v>56450</v>
          </cell>
          <cell r="H606">
            <v>37922</v>
          </cell>
        </row>
        <row r="607">
          <cell r="A607" t="str">
            <v>FHC35F7</v>
          </cell>
          <cell r="B607">
            <v>529</v>
          </cell>
          <cell r="C607">
            <v>10961870</v>
          </cell>
          <cell r="D607">
            <v>7088071</v>
          </cell>
          <cell r="E607">
            <v>3873799</v>
          </cell>
          <cell r="G607">
            <v>20721.871455576558</v>
          </cell>
          <cell r="H607">
            <v>13399</v>
          </cell>
        </row>
        <row r="608">
          <cell r="A608" t="str">
            <v>FHC35GZ7</v>
          </cell>
          <cell r="B608">
            <v>15</v>
          </cell>
          <cell r="C608">
            <v>385550</v>
          </cell>
          <cell r="D608">
            <v>204870</v>
          </cell>
          <cell r="E608">
            <v>180680</v>
          </cell>
          <cell r="G608">
            <v>25703.333333333332</v>
          </cell>
          <cell r="H608">
            <v>13658</v>
          </cell>
        </row>
        <row r="609">
          <cell r="A609" t="str">
            <v>FHC45F</v>
          </cell>
          <cell r="B609">
            <v>0</v>
          </cell>
          <cell r="C609">
            <v>0</v>
          </cell>
          <cell r="D609">
            <v>0</v>
          </cell>
          <cell r="E609">
            <v>0</v>
          </cell>
          <cell r="G609">
            <v>0</v>
          </cell>
          <cell r="H609">
            <v>0</v>
          </cell>
        </row>
        <row r="610">
          <cell r="A610" t="str">
            <v>FHC45F7</v>
          </cell>
          <cell r="B610">
            <v>512</v>
          </cell>
          <cell r="C610">
            <v>10788750</v>
          </cell>
          <cell r="D610">
            <v>6889984</v>
          </cell>
          <cell r="E610">
            <v>3898766</v>
          </cell>
          <cell r="G610">
            <v>21071.77734375</v>
          </cell>
          <cell r="H610">
            <v>13457</v>
          </cell>
        </row>
        <row r="611">
          <cell r="A611" t="str">
            <v>FHC45GZ7</v>
          </cell>
          <cell r="B611">
            <v>19</v>
          </cell>
          <cell r="C611">
            <v>501250</v>
          </cell>
          <cell r="D611">
            <v>262371</v>
          </cell>
          <cell r="E611">
            <v>238879</v>
          </cell>
          <cell r="G611">
            <v>26381.57894736842</v>
          </cell>
          <cell r="H611">
            <v>13809</v>
          </cell>
        </row>
        <row r="612">
          <cell r="A612" t="str">
            <v>FHC60F7</v>
          </cell>
          <cell r="B612">
            <v>445</v>
          </cell>
          <cell r="C612">
            <v>10770800</v>
          </cell>
          <cell r="D612">
            <v>5995930</v>
          </cell>
          <cell r="E612">
            <v>4774870</v>
          </cell>
          <cell r="G612">
            <v>24204.044943820223</v>
          </cell>
          <cell r="H612">
            <v>13474</v>
          </cell>
        </row>
        <row r="613">
          <cell r="A613" t="str">
            <v>FHK35F</v>
          </cell>
          <cell r="B613">
            <v>65</v>
          </cell>
          <cell r="C613">
            <v>1336750</v>
          </cell>
          <cell r="D613">
            <v>1113902</v>
          </cell>
          <cell r="E613">
            <v>222848</v>
          </cell>
          <cell r="G613">
            <v>20565.384615384617</v>
          </cell>
          <cell r="H613">
            <v>17136.953846153847</v>
          </cell>
        </row>
        <row r="614">
          <cell r="A614" t="str">
            <v>FHK45F</v>
          </cell>
          <cell r="B614">
            <v>73</v>
          </cell>
          <cell r="C614">
            <v>1556840</v>
          </cell>
          <cell r="D614">
            <v>1267297</v>
          </cell>
          <cell r="E614">
            <v>289543</v>
          </cell>
          <cell r="G614">
            <v>21326.575342465752</v>
          </cell>
          <cell r="H614">
            <v>17360.232876712329</v>
          </cell>
        </row>
        <row r="615">
          <cell r="A615" t="str">
            <v>FHK60F</v>
          </cell>
          <cell r="B615">
            <v>36</v>
          </cell>
          <cell r="C615">
            <v>963270</v>
          </cell>
          <cell r="D615">
            <v>651055</v>
          </cell>
          <cell r="E615">
            <v>312215</v>
          </cell>
          <cell r="G615">
            <v>26757.5</v>
          </cell>
          <cell r="H615">
            <v>18084.861111111109</v>
          </cell>
        </row>
        <row r="616">
          <cell r="A616" t="str">
            <v>FHB35F7</v>
          </cell>
          <cell r="B616">
            <v>56</v>
          </cell>
          <cell r="C616">
            <v>1279140</v>
          </cell>
          <cell r="D616">
            <v>862008</v>
          </cell>
          <cell r="E616">
            <v>417132</v>
          </cell>
          <cell r="G616">
            <v>22841.785714285714</v>
          </cell>
          <cell r="H616">
            <v>15393</v>
          </cell>
        </row>
        <row r="617">
          <cell r="A617" t="str">
            <v>FHB45F7</v>
          </cell>
          <cell r="B617">
            <v>92</v>
          </cell>
          <cell r="C617">
            <v>2318650</v>
          </cell>
          <cell r="D617">
            <v>1437592</v>
          </cell>
          <cell r="E617">
            <v>881058</v>
          </cell>
          <cell r="G617">
            <v>25202.717391304348</v>
          </cell>
          <cell r="H617">
            <v>15626</v>
          </cell>
        </row>
        <row r="618">
          <cell r="A618" t="str">
            <v>FHB60F7</v>
          </cell>
          <cell r="B618">
            <v>75</v>
          </cell>
          <cell r="C618">
            <v>2038800</v>
          </cell>
          <cell r="D618">
            <v>1359900</v>
          </cell>
          <cell r="E618">
            <v>678900</v>
          </cell>
          <cell r="G618">
            <v>27184</v>
          </cell>
          <cell r="H618">
            <v>18132</v>
          </cell>
        </row>
        <row r="619">
          <cell r="A619" t="str">
            <v>FHEB18B7</v>
          </cell>
          <cell r="B619">
            <v>15</v>
          </cell>
          <cell r="C619">
            <v>130280</v>
          </cell>
          <cell r="D619">
            <v>93030</v>
          </cell>
          <cell r="E619">
            <v>37250</v>
          </cell>
          <cell r="G619">
            <v>8685.3333333333339</v>
          </cell>
          <cell r="H619">
            <v>6202</v>
          </cell>
        </row>
        <row r="620">
          <cell r="A620" t="str">
            <v>FHEB25B7</v>
          </cell>
          <cell r="B620">
            <v>0</v>
          </cell>
          <cell r="C620">
            <v>0</v>
          </cell>
          <cell r="D620">
            <v>0</v>
          </cell>
          <cell r="E620">
            <v>0</v>
          </cell>
          <cell r="G620">
            <v>0</v>
          </cell>
          <cell r="H620">
            <v>0</v>
          </cell>
        </row>
        <row r="621">
          <cell r="A621" t="str">
            <v>FH35C</v>
          </cell>
          <cell r="B621">
            <v>0</v>
          </cell>
          <cell r="C621">
            <v>0</v>
          </cell>
          <cell r="D621">
            <v>0</v>
          </cell>
          <cell r="E621">
            <v>0</v>
          </cell>
          <cell r="G621">
            <v>0</v>
          </cell>
          <cell r="H621">
            <v>0</v>
          </cell>
        </row>
        <row r="622">
          <cell r="A622" t="str">
            <v>FH35F7</v>
          </cell>
          <cell r="B622">
            <v>147</v>
          </cell>
          <cell r="C622">
            <v>2434920</v>
          </cell>
          <cell r="D622">
            <v>2143995</v>
          </cell>
          <cell r="E622">
            <v>290925</v>
          </cell>
          <cell r="G622">
            <v>16564.081632653062</v>
          </cell>
          <cell r="H622">
            <v>14585</v>
          </cell>
        </row>
        <row r="623">
          <cell r="A623" t="str">
            <v>FH35GZ7</v>
          </cell>
          <cell r="B623">
            <v>5</v>
          </cell>
          <cell r="C623">
            <v>104530</v>
          </cell>
          <cell r="D623">
            <v>74385</v>
          </cell>
          <cell r="E623">
            <v>30145</v>
          </cell>
          <cell r="G623">
            <v>20906</v>
          </cell>
          <cell r="H623">
            <v>14877</v>
          </cell>
        </row>
        <row r="624">
          <cell r="A624" t="str">
            <v>FH45C</v>
          </cell>
          <cell r="B624">
            <v>0</v>
          </cell>
          <cell r="C624">
            <v>0</v>
          </cell>
          <cell r="D624">
            <v>0</v>
          </cell>
          <cell r="E624">
            <v>0</v>
          </cell>
          <cell r="G624">
            <v>0</v>
          </cell>
          <cell r="H624">
            <v>0</v>
          </cell>
        </row>
        <row r="625">
          <cell r="A625" t="str">
            <v>FH45F7</v>
          </cell>
          <cell r="B625">
            <v>169</v>
          </cell>
          <cell r="C625">
            <v>2944150</v>
          </cell>
          <cell r="D625">
            <v>2487173</v>
          </cell>
          <cell r="E625">
            <v>456977</v>
          </cell>
          <cell r="G625">
            <v>17421.005917159764</v>
          </cell>
          <cell r="H625">
            <v>14717</v>
          </cell>
        </row>
        <row r="626">
          <cell r="A626" t="str">
            <v>FH45GZ7</v>
          </cell>
          <cell r="B626">
            <v>8</v>
          </cell>
          <cell r="C626">
            <v>174460</v>
          </cell>
          <cell r="D626">
            <v>119960</v>
          </cell>
          <cell r="E626">
            <v>54500</v>
          </cell>
          <cell r="G626">
            <v>21807.5</v>
          </cell>
          <cell r="H626">
            <v>14995</v>
          </cell>
        </row>
        <row r="627">
          <cell r="A627" t="str">
            <v>FH60C</v>
          </cell>
          <cell r="B627">
            <v>0</v>
          </cell>
          <cell r="C627">
            <v>0</v>
          </cell>
          <cell r="D627">
            <v>0</v>
          </cell>
          <cell r="E627">
            <v>0</v>
          </cell>
          <cell r="G627">
            <v>0</v>
          </cell>
          <cell r="H627">
            <v>0</v>
          </cell>
        </row>
        <row r="628">
          <cell r="A628" t="str">
            <v>FH60F7</v>
          </cell>
          <cell r="B628">
            <v>199</v>
          </cell>
          <cell r="C628">
            <v>4074160</v>
          </cell>
          <cell r="D628">
            <v>3146389</v>
          </cell>
          <cell r="E628">
            <v>927771</v>
          </cell>
          <cell r="G628">
            <v>20473.165829145728</v>
          </cell>
          <cell r="H628">
            <v>15811</v>
          </cell>
        </row>
        <row r="629">
          <cell r="A629" t="str">
            <v>FHYC35F</v>
          </cell>
          <cell r="B629">
            <v>0</v>
          </cell>
          <cell r="C629">
            <v>0</v>
          </cell>
          <cell r="D629">
            <v>0</v>
          </cell>
          <cell r="E629">
            <v>0</v>
          </cell>
          <cell r="G629">
            <v>0</v>
          </cell>
          <cell r="H629">
            <v>0</v>
          </cell>
        </row>
        <row r="630">
          <cell r="A630" t="str">
            <v>FHYC35F7</v>
          </cell>
          <cell r="B630">
            <v>867</v>
          </cell>
          <cell r="C630">
            <v>20012160</v>
          </cell>
          <cell r="D630">
            <v>11565780</v>
          </cell>
          <cell r="E630">
            <v>8446380</v>
          </cell>
          <cell r="G630">
            <v>23082.076124567473</v>
          </cell>
          <cell r="H630">
            <v>13340</v>
          </cell>
        </row>
        <row r="631">
          <cell r="A631" t="str">
            <v>FHYC35KZ</v>
          </cell>
          <cell r="B631">
            <v>15</v>
          </cell>
          <cell r="C631">
            <v>372480</v>
          </cell>
          <cell r="D631">
            <v>311760</v>
          </cell>
          <cell r="E631">
            <v>60720</v>
          </cell>
          <cell r="G631">
            <v>24832</v>
          </cell>
          <cell r="H631">
            <v>20784</v>
          </cell>
        </row>
        <row r="632">
          <cell r="A632" t="str">
            <v>FHYC45F7</v>
          </cell>
          <cell r="B632">
            <v>1046</v>
          </cell>
          <cell r="C632">
            <v>24966400</v>
          </cell>
          <cell r="D632">
            <v>14076022</v>
          </cell>
          <cell r="E632">
            <v>10890378</v>
          </cell>
          <cell r="G632">
            <v>23868.451242829829</v>
          </cell>
          <cell r="H632">
            <v>13457</v>
          </cell>
        </row>
        <row r="633">
          <cell r="A633" t="str">
            <v>FHYC45KZ</v>
          </cell>
          <cell r="B633">
            <v>15</v>
          </cell>
          <cell r="C633">
            <v>435890</v>
          </cell>
          <cell r="D633">
            <v>317286</v>
          </cell>
          <cell r="E633">
            <v>118604</v>
          </cell>
          <cell r="G633">
            <v>29059.333333333332</v>
          </cell>
          <cell r="H633">
            <v>21152.400000000001</v>
          </cell>
        </row>
        <row r="634">
          <cell r="A634" t="str">
            <v>FHYC60F7</v>
          </cell>
          <cell r="B634">
            <v>1882</v>
          </cell>
          <cell r="C634">
            <v>48993910</v>
          </cell>
          <cell r="D634">
            <v>25339248</v>
          </cell>
          <cell r="E634">
            <v>23654662</v>
          </cell>
          <cell r="G634">
            <v>26032.8958554729</v>
          </cell>
          <cell r="H634">
            <v>13464</v>
          </cell>
        </row>
        <row r="635">
          <cell r="A635" t="str">
            <v>FHYK35F</v>
          </cell>
          <cell r="B635">
            <v>48</v>
          </cell>
          <cell r="C635">
            <v>1201480</v>
          </cell>
          <cell r="D635">
            <v>920199</v>
          </cell>
          <cell r="E635">
            <v>281281</v>
          </cell>
          <cell r="G635">
            <v>25030.833333333332</v>
          </cell>
          <cell r="H635">
            <v>19170.8125</v>
          </cell>
        </row>
        <row r="636">
          <cell r="A636" t="str">
            <v>FHYK45F</v>
          </cell>
          <cell r="B636">
            <v>73</v>
          </cell>
          <cell r="C636">
            <v>1891050</v>
          </cell>
          <cell r="D636">
            <v>1398053</v>
          </cell>
          <cell r="E636">
            <v>492997</v>
          </cell>
          <cell r="G636">
            <v>25904.794520547945</v>
          </cell>
          <cell r="H636">
            <v>19151.410958904111</v>
          </cell>
        </row>
        <row r="637">
          <cell r="A637" t="str">
            <v>FHYK45FNP</v>
          </cell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G637">
            <v>0</v>
          </cell>
          <cell r="H637">
            <v>0</v>
          </cell>
        </row>
        <row r="638">
          <cell r="A638" t="str">
            <v>FHYK60D</v>
          </cell>
          <cell r="B638">
            <v>0</v>
          </cell>
          <cell r="C638">
            <v>0</v>
          </cell>
          <cell r="D638">
            <v>0</v>
          </cell>
          <cell r="E638">
            <v>0</v>
          </cell>
          <cell r="G638">
            <v>0</v>
          </cell>
          <cell r="H638">
            <v>0</v>
          </cell>
        </row>
        <row r="639">
          <cell r="A639" t="str">
            <v>FHYK60F</v>
          </cell>
          <cell r="B639">
            <v>74</v>
          </cell>
          <cell r="C639">
            <v>2035640</v>
          </cell>
          <cell r="D639">
            <v>1486129</v>
          </cell>
          <cell r="E639">
            <v>549511</v>
          </cell>
          <cell r="G639">
            <v>27508.64864864865</v>
          </cell>
          <cell r="H639">
            <v>20082.824324324323</v>
          </cell>
        </row>
        <row r="640">
          <cell r="A640" t="str">
            <v>FHYB35F7</v>
          </cell>
          <cell r="B640">
            <v>129</v>
          </cell>
          <cell r="C640">
            <v>3129210</v>
          </cell>
          <cell r="D640">
            <v>1993953</v>
          </cell>
          <cell r="E640">
            <v>1135257</v>
          </cell>
          <cell r="G640">
            <v>24257.441860465115</v>
          </cell>
          <cell r="H640">
            <v>15457</v>
          </cell>
        </row>
        <row r="641">
          <cell r="A641" t="str">
            <v>FHYB45F</v>
          </cell>
          <cell r="B641">
            <v>14</v>
          </cell>
          <cell r="C641">
            <v>395120</v>
          </cell>
          <cell r="D641">
            <v>276980</v>
          </cell>
          <cell r="E641">
            <v>118140</v>
          </cell>
          <cell r="G641">
            <v>28222.857142857141</v>
          </cell>
          <cell r="H641">
            <v>19784.285714285714</v>
          </cell>
        </row>
        <row r="642">
          <cell r="A642" t="str">
            <v>FHYB45F7</v>
          </cell>
          <cell r="B642">
            <v>171</v>
          </cell>
          <cell r="C642">
            <v>4600290</v>
          </cell>
          <cell r="D642">
            <v>2658024</v>
          </cell>
          <cell r="E642">
            <v>1942266</v>
          </cell>
          <cell r="G642">
            <v>26902.280701754386</v>
          </cell>
          <cell r="H642">
            <v>15544</v>
          </cell>
        </row>
        <row r="643">
          <cell r="A643" t="str">
            <v>FHYB60F</v>
          </cell>
          <cell r="B643">
            <v>2</v>
          </cell>
          <cell r="C643">
            <v>56560</v>
          </cell>
          <cell r="D643">
            <v>44743</v>
          </cell>
          <cell r="E643">
            <v>11817</v>
          </cell>
          <cell r="G643">
            <v>28280</v>
          </cell>
          <cell r="H643">
            <v>22371.5</v>
          </cell>
        </row>
        <row r="644">
          <cell r="A644" t="str">
            <v>FHYB60F7</v>
          </cell>
          <cell r="B644">
            <v>254</v>
          </cell>
          <cell r="C644">
            <v>7701640</v>
          </cell>
          <cell r="D644">
            <v>4605528</v>
          </cell>
          <cell r="E644">
            <v>3096112</v>
          </cell>
          <cell r="G644">
            <v>30321.417322834644</v>
          </cell>
          <cell r="H644">
            <v>18132</v>
          </cell>
        </row>
        <row r="645">
          <cell r="A645" t="str">
            <v>FHEYB18B7</v>
          </cell>
          <cell r="B645">
            <v>20</v>
          </cell>
          <cell r="C645">
            <v>215490</v>
          </cell>
          <cell r="D645">
            <v>130920</v>
          </cell>
          <cell r="E645">
            <v>84570</v>
          </cell>
          <cell r="G645">
            <v>10774.5</v>
          </cell>
          <cell r="H645">
            <v>6546</v>
          </cell>
        </row>
        <row r="646">
          <cell r="A646" t="str">
            <v>FHEYB22B7</v>
          </cell>
          <cell r="B646">
            <v>0</v>
          </cell>
          <cell r="C646">
            <v>0</v>
          </cell>
          <cell r="D646">
            <v>0</v>
          </cell>
          <cell r="E646">
            <v>0</v>
          </cell>
          <cell r="G646">
            <v>0</v>
          </cell>
          <cell r="H646">
            <v>0</v>
          </cell>
        </row>
        <row r="647">
          <cell r="A647" t="str">
            <v>FHY35F7</v>
          </cell>
          <cell r="B647">
            <v>144</v>
          </cell>
          <cell r="C647">
            <v>3077380</v>
          </cell>
          <cell r="D647">
            <v>2175840</v>
          </cell>
          <cell r="E647">
            <v>901540</v>
          </cell>
          <cell r="G647">
            <v>21370.694444444445</v>
          </cell>
          <cell r="H647">
            <v>15110</v>
          </cell>
        </row>
        <row r="648">
          <cell r="A648" t="str">
            <v>FHY35GZ7</v>
          </cell>
          <cell r="B648">
            <v>5</v>
          </cell>
          <cell r="C648">
            <v>120220</v>
          </cell>
          <cell r="D648">
            <v>77010</v>
          </cell>
          <cell r="E648">
            <v>43210</v>
          </cell>
          <cell r="G648">
            <v>24044</v>
          </cell>
          <cell r="H648">
            <v>15402</v>
          </cell>
        </row>
        <row r="649">
          <cell r="A649" t="str">
            <v>FHY45F7</v>
          </cell>
          <cell r="B649">
            <v>202</v>
          </cell>
          <cell r="C649">
            <v>4756120</v>
          </cell>
          <cell r="D649">
            <v>3069996</v>
          </cell>
          <cell r="E649">
            <v>1686124</v>
          </cell>
          <cell r="G649">
            <v>23545.148514851484</v>
          </cell>
          <cell r="H649">
            <v>15198</v>
          </cell>
        </row>
        <row r="650">
          <cell r="A650" t="str">
            <v>FHY45GZ7</v>
          </cell>
          <cell r="B650">
            <v>6</v>
          </cell>
          <cell r="C650">
            <v>147290</v>
          </cell>
          <cell r="D650">
            <v>100434</v>
          </cell>
          <cell r="E650">
            <v>46856</v>
          </cell>
          <cell r="G650">
            <v>24548.333333333332</v>
          </cell>
          <cell r="H650">
            <v>16739</v>
          </cell>
        </row>
        <row r="651">
          <cell r="A651" t="str">
            <v>FHY60F7</v>
          </cell>
          <cell r="B651">
            <v>355</v>
          </cell>
          <cell r="C651">
            <v>9366330</v>
          </cell>
          <cell r="D651">
            <v>5765910</v>
          </cell>
          <cell r="E651">
            <v>3600420</v>
          </cell>
          <cell r="G651">
            <v>26384.028169014084</v>
          </cell>
          <cell r="H651">
            <v>16242</v>
          </cell>
        </row>
        <row r="652">
          <cell r="A652" t="str">
            <v>FHC71F7P</v>
          </cell>
          <cell r="B652">
            <v>0</v>
          </cell>
          <cell r="C652">
            <v>0</v>
          </cell>
          <cell r="D652">
            <v>0</v>
          </cell>
          <cell r="E652">
            <v>0</v>
          </cell>
          <cell r="G652">
            <v>0</v>
          </cell>
          <cell r="H652">
            <v>0</v>
          </cell>
        </row>
        <row r="653">
          <cell r="A653" t="str">
            <v>FHC100C</v>
          </cell>
          <cell r="B653">
            <v>0</v>
          </cell>
          <cell r="C653">
            <v>0</v>
          </cell>
          <cell r="D653">
            <v>0</v>
          </cell>
          <cell r="E653">
            <v>0</v>
          </cell>
          <cell r="G653">
            <v>0</v>
          </cell>
          <cell r="H653">
            <v>0</v>
          </cell>
        </row>
        <row r="654">
          <cell r="A654" t="str">
            <v>FHC125F7P</v>
          </cell>
          <cell r="B654">
            <v>0</v>
          </cell>
          <cell r="C654">
            <v>0</v>
          </cell>
          <cell r="D654">
            <v>0</v>
          </cell>
          <cell r="E654">
            <v>0</v>
          </cell>
          <cell r="G654">
            <v>0</v>
          </cell>
          <cell r="H654">
            <v>0</v>
          </cell>
        </row>
        <row r="655">
          <cell r="A655" t="str">
            <v>FH71F7</v>
          </cell>
          <cell r="B655">
            <v>232</v>
          </cell>
          <cell r="C655">
            <v>5818120</v>
          </cell>
          <cell r="D655">
            <v>3710840</v>
          </cell>
          <cell r="E655">
            <v>2107280</v>
          </cell>
          <cell r="G655">
            <v>25078.103448275862</v>
          </cell>
          <cell r="H655">
            <v>15995</v>
          </cell>
        </row>
        <row r="656">
          <cell r="A656" t="str">
            <v>FH71F7P</v>
          </cell>
          <cell r="B656">
            <v>0</v>
          </cell>
          <cell r="C656">
            <v>0</v>
          </cell>
          <cell r="D656">
            <v>0</v>
          </cell>
          <cell r="E656">
            <v>0</v>
          </cell>
          <cell r="G656">
            <v>0</v>
          </cell>
          <cell r="H656">
            <v>0</v>
          </cell>
        </row>
        <row r="657">
          <cell r="A657" t="str">
            <v>FH71GZ7</v>
          </cell>
          <cell r="B657">
            <v>7</v>
          </cell>
          <cell r="C657">
            <v>215170</v>
          </cell>
          <cell r="D657">
            <v>119588</v>
          </cell>
          <cell r="E657">
            <v>95582</v>
          </cell>
          <cell r="G657">
            <v>30738.571428571428</v>
          </cell>
          <cell r="H657">
            <v>17084</v>
          </cell>
        </row>
        <row r="658">
          <cell r="A658" t="str">
            <v>FH100F7</v>
          </cell>
          <cell r="B658">
            <v>316</v>
          </cell>
          <cell r="C658">
            <v>8360750</v>
          </cell>
          <cell r="D658">
            <v>5646920</v>
          </cell>
          <cell r="E658">
            <v>2713830</v>
          </cell>
          <cell r="G658">
            <v>26458.069620253165</v>
          </cell>
          <cell r="H658">
            <v>17870</v>
          </cell>
        </row>
        <row r="659">
          <cell r="A659" t="str">
            <v>FH100F7P</v>
          </cell>
          <cell r="B659">
            <v>0</v>
          </cell>
          <cell r="C659">
            <v>0</v>
          </cell>
          <cell r="D659">
            <v>0</v>
          </cell>
          <cell r="E659">
            <v>0</v>
          </cell>
          <cell r="G659">
            <v>0</v>
          </cell>
          <cell r="H659">
            <v>0</v>
          </cell>
        </row>
        <row r="660">
          <cell r="A660" t="str">
            <v>FH100GZ7</v>
          </cell>
          <cell r="B660">
            <v>9</v>
          </cell>
          <cell r="C660">
            <v>291270</v>
          </cell>
          <cell r="D660">
            <v>171405</v>
          </cell>
          <cell r="E660">
            <v>119865</v>
          </cell>
          <cell r="G660">
            <v>32363.333333333332</v>
          </cell>
          <cell r="H660">
            <v>19045</v>
          </cell>
        </row>
        <row r="661">
          <cell r="A661" t="str">
            <v>FH125F7</v>
          </cell>
          <cell r="B661">
            <v>307</v>
          </cell>
          <cell r="C661">
            <v>10317100</v>
          </cell>
          <cell r="D661">
            <v>6063557</v>
          </cell>
          <cell r="E661">
            <v>4253543</v>
          </cell>
          <cell r="G661">
            <v>33606.188925081435</v>
          </cell>
          <cell r="H661">
            <v>19751</v>
          </cell>
        </row>
        <row r="662">
          <cell r="A662" t="str">
            <v>FH125F7P</v>
          </cell>
          <cell r="B662">
            <v>1</v>
          </cell>
          <cell r="C662">
            <v>33380</v>
          </cell>
          <cell r="D662">
            <v>26560</v>
          </cell>
          <cell r="E662">
            <v>6820</v>
          </cell>
          <cell r="G662">
            <v>33380</v>
          </cell>
          <cell r="H662">
            <v>26560</v>
          </cell>
        </row>
        <row r="663">
          <cell r="A663" t="str">
            <v>FH125GZ7</v>
          </cell>
          <cell r="B663">
            <v>9</v>
          </cell>
          <cell r="C663">
            <v>370340</v>
          </cell>
          <cell r="D663">
            <v>188388</v>
          </cell>
          <cell r="E663">
            <v>181952</v>
          </cell>
          <cell r="G663">
            <v>41148.888888888891</v>
          </cell>
          <cell r="H663">
            <v>20932</v>
          </cell>
        </row>
        <row r="664">
          <cell r="A664" t="str">
            <v>FVY125F</v>
          </cell>
          <cell r="B664">
            <v>0</v>
          </cell>
          <cell r="C664">
            <v>0</v>
          </cell>
          <cell r="D664">
            <v>0</v>
          </cell>
          <cell r="E664">
            <v>0</v>
          </cell>
          <cell r="G664">
            <v>0</v>
          </cell>
          <cell r="H664">
            <v>0</v>
          </cell>
        </row>
        <row r="665">
          <cell r="A665" t="str">
            <v>FAY71F</v>
          </cell>
          <cell r="B665">
            <v>942</v>
          </cell>
          <cell r="C665">
            <v>23576960</v>
          </cell>
          <cell r="D665">
            <v>18897704</v>
          </cell>
          <cell r="E665">
            <v>4679256</v>
          </cell>
          <cell r="G665">
            <v>25028.619957537154</v>
          </cell>
          <cell r="H665">
            <v>20061.256900212313</v>
          </cell>
        </row>
        <row r="666">
          <cell r="A666" t="str">
            <v>FAY100F</v>
          </cell>
          <cell r="B666">
            <v>972</v>
          </cell>
          <cell r="C666">
            <v>26137880</v>
          </cell>
          <cell r="D666">
            <v>22915108</v>
          </cell>
          <cell r="E666">
            <v>3222772</v>
          </cell>
          <cell r="G666">
            <v>26890.823045267491</v>
          </cell>
          <cell r="H666">
            <v>23575.213991769546</v>
          </cell>
        </row>
        <row r="667">
          <cell r="A667" t="str">
            <v>FHYC71F7</v>
          </cell>
          <cell r="B667">
            <v>1655</v>
          </cell>
          <cell r="C667">
            <v>46795530</v>
          </cell>
          <cell r="D667">
            <v>22655295</v>
          </cell>
          <cell r="E667">
            <v>24140235</v>
          </cell>
          <cell r="G667">
            <v>28275.244712990938</v>
          </cell>
          <cell r="H667">
            <v>13689</v>
          </cell>
        </row>
        <row r="668">
          <cell r="A668" t="str">
            <v>FHYC100F7</v>
          </cell>
          <cell r="B668">
            <v>1288</v>
          </cell>
          <cell r="C668">
            <v>40890240</v>
          </cell>
          <cell r="D668">
            <v>20904240</v>
          </cell>
          <cell r="E668">
            <v>19986000</v>
          </cell>
          <cell r="G668">
            <v>31747.080745341616</v>
          </cell>
          <cell r="H668">
            <v>16230</v>
          </cell>
        </row>
        <row r="669">
          <cell r="A669" t="str">
            <v>FHYC100KZ</v>
          </cell>
          <cell r="B669">
            <v>23</v>
          </cell>
          <cell r="C669">
            <v>897700</v>
          </cell>
          <cell r="D669">
            <v>564384</v>
          </cell>
          <cell r="E669">
            <v>333316</v>
          </cell>
          <cell r="G669">
            <v>39030.434782608696</v>
          </cell>
          <cell r="H669">
            <v>24538.434782608696</v>
          </cell>
        </row>
        <row r="670">
          <cell r="A670" t="str">
            <v>FHYC125F7</v>
          </cell>
          <cell r="B670">
            <v>2304</v>
          </cell>
          <cell r="C670">
            <v>81419570</v>
          </cell>
          <cell r="D670">
            <v>37658880</v>
          </cell>
          <cell r="E670">
            <v>43760690</v>
          </cell>
          <cell r="G670">
            <v>35338.355034722219</v>
          </cell>
          <cell r="H670">
            <v>16345</v>
          </cell>
        </row>
        <row r="671">
          <cell r="A671" t="str">
            <v>FHYC125KZ</v>
          </cell>
          <cell r="B671">
            <v>23</v>
          </cell>
          <cell r="C671">
            <v>999700</v>
          </cell>
          <cell r="D671">
            <v>573748</v>
          </cell>
          <cell r="E671">
            <v>425952</v>
          </cell>
          <cell r="G671">
            <v>43465.217391304344</v>
          </cell>
          <cell r="H671">
            <v>24945.565217391304</v>
          </cell>
        </row>
        <row r="672">
          <cell r="A672" t="str">
            <v>FHYC71KZ</v>
          </cell>
          <cell r="B672">
            <v>23</v>
          </cell>
          <cell r="C672">
            <v>800750</v>
          </cell>
          <cell r="D672">
            <v>506473</v>
          </cell>
          <cell r="E672">
            <v>294277</v>
          </cell>
          <cell r="G672">
            <v>34815.217391304344</v>
          </cell>
          <cell r="H672">
            <v>22020.565217391304</v>
          </cell>
        </row>
        <row r="673">
          <cell r="A673" t="str">
            <v>FHYK71F</v>
          </cell>
          <cell r="B673">
            <v>94</v>
          </cell>
          <cell r="C673">
            <v>2837770</v>
          </cell>
          <cell r="D673">
            <v>1930310</v>
          </cell>
          <cell r="E673">
            <v>907460</v>
          </cell>
          <cell r="G673">
            <v>30189.042553191488</v>
          </cell>
          <cell r="H673">
            <v>20535.212765957447</v>
          </cell>
        </row>
        <row r="674">
          <cell r="A674" t="str">
            <v>FHYB71F7</v>
          </cell>
          <cell r="B674">
            <v>366</v>
          </cell>
          <cell r="C674">
            <v>11273490</v>
          </cell>
          <cell r="D674">
            <v>6571530</v>
          </cell>
          <cell r="E674">
            <v>4701960</v>
          </cell>
          <cell r="G674">
            <v>30801.885245901638</v>
          </cell>
          <cell r="H674">
            <v>17955</v>
          </cell>
        </row>
        <row r="675">
          <cell r="A675" t="str">
            <v>FHYB71GZ7</v>
          </cell>
          <cell r="B675">
            <v>13</v>
          </cell>
          <cell r="C675">
            <v>492440</v>
          </cell>
          <cell r="D675">
            <v>250133</v>
          </cell>
          <cell r="E675">
            <v>242307</v>
          </cell>
          <cell r="G675">
            <v>37880</v>
          </cell>
          <cell r="H675">
            <v>19241</v>
          </cell>
        </row>
        <row r="676">
          <cell r="A676" t="str">
            <v>FHYB100F7</v>
          </cell>
          <cell r="B676">
            <v>317</v>
          </cell>
          <cell r="C676">
            <v>10728750</v>
          </cell>
          <cell r="D676">
            <v>6574897</v>
          </cell>
          <cell r="E676">
            <v>4153853</v>
          </cell>
          <cell r="G676">
            <v>33844.637223974765</v>
          </cell>
          <cell r="H676">
            <v>20741</v>
          </cell>
        </row>
        <row r="677">
          <cell r="A677" t="str">
            <v>FHYB100GZ7</v>
          </cell>
          <cell r="B677">
            <v>13</v>
          </cell>
          <cell r="C677">
            <v>540950</v>
          </cell>
          <cell r="D677">
            <v>290953</v>
          </cell>
          <cell r="E677">
            <v>249997</v>
          </cell>
          <cell r="G677">
            <v>41611.538461538461</v>
          </cell>
          <cell r="H677">
            <v>22381</v>
          </cell>
        </row>
        <row r="678">
          <cell r="A678" t="str">
            <v>FHYB125F7</v>
          </cell>
          <cell r="B678">
            <v>771</v>
          </cell>
          <cell r="C678">
            <v>30133010</v>
          </cell>
          <cell r="D678">
            <v>16010586</v>
          </cell>
          <cell r="E678">
            <v>14122424</v>
          </cell>
          <cell r="G678">
            <v>39083.022049286643</v>
          </cell>
          <cell r="H678">
            <v>20766</v>
          </cell>
        </row>
        <row r="679">
          <cell r="A679" t="str">
            <v>FHYB125GZ7</v>
          </cell>
          <cell r="B679">
            <v>13</v>
          </cell>
          <cell r="C679">
            <v>624330</v>
          </cell>
          <cell r="D679">
            <v>297869</v>
          </cell>
          <cell r="E679">
            <v>326461</v>
          </cell>
          <cell r="G679">
            <v>48025.384615384617</v>
          </cell>
          <cell r="H679">
            <v>22913</v>
          </cell>
        </row>
        <row r="680">
          <cell r="A680" t="str">
            <v>FHY71F7</v>
          </cell>
          <cell r="B680">
            <v>230</v>
          </cell>
          <cell r="C680">
            <v>6220890</v>
          </cell>
          <cell r="D680">
            <v>3763260</v>
          </cell>
          <cell r="E680">
            <v>2457630</v>
          </cell>
          <cell r="G680">
            <v>27047.347826086956</v>
          </cell>
          <cell r="H680">
            <v>16362</v>
          </cell>
        </row>
        <row r="681">
          <cell r="A681" t="str">
            <v>FHY71GZ7</v>
          </cell>
          <cell r="B681">
            <v>13</v>
          </cell>
          <cell r="C681">
            <v>432650</v>
          </cell>
          <cell r="D681">
            <v>225576</v>
          </cell>
          <cell r="E681">
            <v>207074</v>
          </cell>
          <cell r="G681">
            <v>33280.769230769234</v>
          </cell>
          <cell r="H681">
            <v>17352</v>
          </cell>
        </row>
        <row r="682">
          <cell r="A682" t="str">
            <v>FHY100F7</v>
          </cell>
          <cell r="B682">
            <v>246</v>
          </cell>
          <cell r="C682">
            <v>7134040</v>
          </cell>
          <cell r="D682">
            <v>4484088</v>
          </cell>
          <cell r="E682">
            <v>2649952</v>
          </cell>
          <cell r="G682">
            <v>29000.162601626016</v>
          </cell>
          <cell r="H682">
            <v>18228</v>
          </cell>
        </row>
        <row r="683">
          <cell r="A683" t="str">
            <v>FHY100GZ7</v>
          </cell>
          <cell r="B683">
            <v>13</v>
          </cell>
          <cell r="C683">
            <v>464380</v>
          </cell>
          <cell r="D683">
            <v>251004</v>
          </cell>
          <cell r="E683">
            <v>213376</v>
          </cell>
          <cell r="G683">
            <v>35721.538461538461</v>
          </cell>
          <cell r="H683">
            <v>19308</v>
          </cell>
        </row>
        <row r="684">
          <cell r="A684" t="str">
            <v>FHY125F7</v>
          </cell>
          <cell r="B684">
            <v>219</v>
          </cell>
          <cell r="C684">
            <v>8182870</v>
          </cell>
          <cell r="D684">
            <v>4361823</v>
          </cell>
          <cell r="E684">
            <v>3821047</v>
          </cell>
          <cell r="G684">
            <v>37364.703196347029</v>
          </cell>
          <cell r="H684">
            <v>19917</v>
          </cell>
        </row>
        <row r="685">
          <cell r="A685" t="str">
            <v>FHY125GZ7</v>
          </cell>
          <cell r="B685">
            <v>13</v>
          </cell>
          <cell r="C685">
            <v>597750</v>
          </cell>
          <cell r="D685">
            <v>276081</v>
          </cell>
          <cell r="E685">
            <v>321669</v>
          </cell>
          <cell r="G685">
            <v>45980.769230769234</v>
          </cell>
          <cell r="H685">
            <v>21237</v>
          </cell>
        </row>
        <row r="686">
          <cell r="A686" t="str">
            <v>CORDEUVRV</v>
          </cell>
          <cell r="B686">
            <v>0</v>
          </cell>
          <cell r="C686">
            <v>0</v>
          </cell>
          <cell r="D686">
            <v>0</v>
          </cell>
          <cell r="E686">
            <v>0</v>
          </cell>
          <cell r="G686">
            <v>0</v>
          </cell>
          <cell r="H686">
            <v>0</v>
          </cell>
        </row>
        <row r="687">
          <cell r="A687" t="str">
            <v>CORDIUVRV</v>
          </cell>
          <cell r="B687">
            <v>0</v>
          </cell>
          <cell r="C687">
            <v>0</v>
          </cell>
          <cell r="D687">
            <v>0</v>
          </cell>
          <cell r="E687">
            <v>0</v>
          </cell>
          <cell r="G687">
            <v>0</v>
          </cell>
          <cell r="H687">
            <v>0</v>
          </cell>
        </row>
        <row r="688">
          <cell r="A688" t="str">
            <v>RSX5H</v>
          </cell>
          <cell r="B688">
            <v>3</v>
          </cell>
          <cell r="C688">
            <v>464190</v>
          </cell>
          <cell r="D688">
            <v>346458</v>
          </cell>
          <cell r="E688">
            <v>117732</v>
          </cell>
          <cell r="G688">
            <v>154730</v>
          </cell>
          <cell r="H688">
            <v>115486</v>
          </cell>
        </row>
        <row r="689">
          <cell r="A689" t="str">
            <v>RSX5K7</v>
          </cell>
          <cell r="B689">
            <v>66</v>
          </cell>
          <cell r="C689">
            <v>10264800</v>
          </cell>
          <cell r="D689">
            <v>4332174</v>
          </cell>
          <cell r="E689">
            <v>5932626</v>
          </cell>
          <cell r="G689">
            <v>155527.27272727274</v>
          </cell>
          <cell r="H689">
            <v>65639</v>
          </cell>
        </row>
        <row r="690">
          <cell r="A690" t="str">
            <v>RSX8H7</v>
          </cell>
          <cell r="B690">
            <v>6</v>
          </cell>
          <cell r="C690">
            <v>1209940</v>
          </cell>
          <cell r="D690">
            <v>615432</v>
          </cell>
          <cell r="E690">
            <v>594508</v>
          </cell>
          <cell r="G690">
            <v>201656.66666666666</v>
          </cell>
          <cell r="H690">
            <v>102572</v>
          </cell>
        </row>
        <row r="691">
          <cell r="A691" t="str">
            <v>RSX8K7</v>
          </cell>
          <cell r="B691">
            <v>260</v>
          </cell>
          <cell r="C691">
            <v>52791760</v>
          </cell>
          <cell r="D691">
            <v>22909380</v>
          </cell>
          <cell r="E691">
            <v>29882380</v>
          </cell>
          <cell r="G691">
            <v>203045.23076923078</v>
          </cell>
          <cell r="H691">
            <v>88113</v>
          </cell>
        </row>
        <row r="692">
          <cell r="A692" t="str">
            <v>RSX10H7</v>
          </cell>
          <cell r="B692">
            <v>33</v>
          </cell>
          <cell r="C692">
            <v>7414150</v>
          </cell>
          <cell r="D692">
            <v>3501663</v>
          </cell>
          <cell r="E692">
            <v>3912487</v>
          </cell>
          <cell r="G692">
            <v>224671.21212121213</v>
          </cell>
          <cell r="H692">
            <v>106111</v>
          </cell>
        </row>
        <row r="693">
          <cell r="A693" t="str">
            <v>RSX10K7</v>
          </cell>
          <cell r="B693">
            <v>559</v>
          </cell>
          <cell r="C693">
            <v>126415890</v>
          </cell>
          <cell r="D693">
            <v>51476074</v>
          </cell>
          <cell r="E693">
            <v>74939816</v>
          </cell>
          <cell r="G693">
            <v>226146.49373881932</v>
          </cell>
          <cell r="H693">
            <v>92086</v>
          </cell>
        </row>
        <row r="694">
          <cell r="A694" t="str">
            <v>RSXY5H7</v>
          </cell>
          <cell r="B694">
            <v>10</v>
          </cell>
          <cell r="C694">
            <v>1615010</v>
          </cell>
          <cell r="D694">
            <v>658160</v>
          </cell>
          <cell r="E694">
            <v>956850</v>
          </cell>
          <cell r="G694">
            <v>161501</v>
          </cell>
          <cell r="H694">
            <v>65816</v>
          </cell>
        </row>
        <row r="695">
          <cell r="A695" t="str">
            <v>RSXY5K7</v>
          </cell>
          <cell r="B695">
            <v>162</v>
          </cell>
          <cell r="C695">
            <v>26354170</v>
          </cell>
          <cell r="D695">
            <v>10662192</v>
          </cell>
          <cell r="E695">
            <v>15691978</v>
          </cell>
          <cell r="G695">
            <v>162680.06172839506</v>
          </cell>
          <cell r="H695">
            <v>65816</v>
          </cell>
        </row>
        <row r="696">
          <cell r="A696" t="str">
            <v>RSXY5K7R</v>
          </cell>
          <cell r="B696">
            <v>0</v>
          </cell>
          <cell r="C696">
            <v>0</v>
          </cell>
          <cell r="D696">
            <v>0</v>
          </cell>
          <cell r="E696">
            <v>0</v>
          </cell>
          <cell r="G696">
            <v>0</v>
          </cell>
          <cell r="H696">
            <v>0</v>
          </cell>
        </row>
        <row r="697">
          <cell r="A697" t="str">
            <v>RSXYP5K</v>
          </cell>
          <cell r="B697">
            <v>0</v>
          </cell>
          <cell r="C697">
            <v>0</v>
          </cell>
          <cell r="D697">
            <v>0</v>
          </cell>
          <cell r="E697">
            <v>0</v>
          </cell>
          <cell r="G697">
            <v>0</v>
          </cell>
          <cell r="H697">
            <v>0</v>
          </cell>
        </row>
        <row r="698">
          <cell r="A698" t="str">
            <v>RSXY8H7</v>
          </cell>
          <cell r="B698">
            <v>3</v>
          </cell>
          <cell r="C698">
            <v>670320</v>
          </cell>
          <cell r="D698">
            <v>271164</v>
          </cell>
          <cell r="E698">
            <v>399156</v>
          </cell>
          <cell r="G698">
            <v>223440</v>
          </cell>
          <cell r="H698">
            <v>90388</v>
          </cell>
        </row>
        <row r="699">
          <cell r="A699" t="str">
            <v>RSXY8K7</v>
          </cell>
          <cell r="B699">
            <v>272</v>
          </cell>
          <cell r="C699">
            <v>61099850</v>
          </cell>
          <cell r="D699">
            <v>24585536</v>
          </cell>
          <cell r="E699">
            <v>36514314</v>
          </cell>
          <cell r="G699">
            <v>224631.80147058822</v>
          </cell>
          <cell r="H699">
            <v>90388</v>
          </cell>
        </row>
        <row r="700">
          <cell r="A700" t="str">
            <v>RSXY8K7R</v>
          </cell>
          <cell r="B700">
            <v>0</v>
          </cell>
          <cell r="C700">
            <v>0</v>
          </cell>
          <cell r="D700">
            <v>0</v>
          </cell>
          <cell r="E700">
            <v>0</v>
          </cell>
          <cell r="G700">
            <v>0</v>
          </cell>
          <cell r="H700">
            <v>0</v>
          </cell>
        </row>
        <row r="701">
          <cell r="A701" t="str">
            <v>RSXYP8K</v>
          </cell>
          <cell r="B701">
            <v>11</v>
          </cell>
          <cell r="C701">
            <v>3107610</v>
          </cell>
          <cell r="D701">
            <v>1531102</v>
          </cell>
          <cell r="E701">
            <v>1576508</v>
          </cell>
          <cell r="G701">
            <v>282510</v>
          </cell>
          <cell r="H701">
            <v>139191.09090909091</v>
          </cell>
        </row>
        <row r="702">
          <cell r="A702" t="str">
            <v>RSXY10H7</v>
          </cell>
          <cell r="B702">
            <v>27</v>
          </cell>
          <cell r="C702">
            <v>6752630</v>
          </cell>
          <cell r="D702">
            <v>2545857</v>
          </cell>
          <cell r="E702">
            <v>4206773</v>
          </cell>
          <cell r="G702">
            <v>250097.40740740742</v>
          </cell>
          <cell r="H702">
            <v>94291</v>
          </cell>
        </row>
        <row r="703">
          <cell r="A703" t="str">
            <v>RSXY10K7</v>
          </cell>
          <cell r="B703">
            <v>643</v>
          </cell>
          <cell r="C703">
            <v>162100380</v>
          </cell>
          <cell r="D703">
            <v>60629113</v>
          </cell>
          <cell r="E703">
            <v>101471267</v>
          </cell>
          <cell r="G703">
            <v>252100.12441679626</v>
          </cell>
          <cell r="H703">
            <v>94291</v>
          </cell>
        </row>
        <row r="704">
          <cell r="A704" t="str">
            <v>RSXY10K7R</v>
          </cell>
          <cell r="B704">
            <v>1</v>
          </cell>
          <cell r="C704">
            <v>254560</v>
          </cell>
          <cell r="D704">
            <v>92372</v>
          </cell>
          <cell r="E704">
            <v>162188</v>
          </cell>
          <cell r="G704">
            <v>254560</v>
          </cell>
          <cell r="H704">
            <v>92372</v>
          </cell>
        </row>
        <row r="705">
          <cell r="A705" t="str">
            <v>RSXYP10K</v>
          </cell>
          <cell r="B705">
            <v>29</v>
          </cell>
          <cell r="C705">
            <v>9178510</v>
          </cell>
          <cell r="D705">
            <v>4276458</v>
          </cell>
          <cell r="E705">
            <v>4902052</v>
          </cell>
          <cell r="G705">
            <v>316500.3448275862</v>
          </cell>
          <cell r="H705">
            <v>147464.06896551725</v>
          </cell>
        </row>
        <row r="706">
          <cell r="A706" t="str">
            <v>RSEY8G</v>
          </cell>
          <cell r="B706">
            <v>22</v>
          </cell>
          <cell r="C706">
            <v>5567400</v>
          </cell>
          <cell r="D706">
            <v>4290132</v>
          </cell>
          <cell r="E706">
            <v>1277268</v>
          </cell>
          <cell r="G706">
            <v>253063.63636363635</v>
          </cell>
          <cell r="H706">
            <v>195006</v>
          </cell>
        </row>
        <row r="707">
          <cell r="A707" t="str">
            <v>RSEY8G7</v>
          </cell>
          <cell r="B707">
            <v>28</v>
          </cell>
          <cell r="C707">
            <v>7085740</v>
          </cell>
          <cell r="D707">
            <v>4042360</v>
          </cell>
          <cell r="E707">
            <v>3043380</v>
          </cell>
          <cell r="G707">
            <v>253062.14285714287</v>
          </cell>
          <cell r="H707">
            <v>144370</v>
          </cell>
        </row>
        <row r="708">
          <cell r="A708" t="str">
            <v>RSEY8K</v>
          </cell>
          <cell r="B708">
            <v>13</v>
          </cell>
          <cell r="C708">
            <v>3289830</v>
          </cell>
          <cell r="D708">
            <v>2487811</v>
          </cell>
          <cell r="E708">
            <v>802019</v>
          </cell>
          <cell r="G708">
            <v>253063.84615384616</v>
          </cell>
          <cell r="H708">
            <v>191370.07692307694</v>
          </cell>
        </row>
        <row r="709">
          <cell r="A709" t="str">
            <v>RSEY8K7</v>
          </cell>
          <cell r="B709">
            <v>452</v>
          </cell>
          <cell r="C709">
            <v>115570550</v>
          </cell>
          <cell r="D709">
            <v>63280904</v>
          </cell>
          <cell r="E709">
            <v>52289646</v>
          </cell>
          <cell r="G709">
            <v>255687.05752212388</v>
          </cell>
          <cell r="H709">
            <v>140002</v>
          </cell>
        </row>
        <row r="710">
          <cell r="A710" t="str">
            <v>RSEY10G</v>
          </cell>
          <cell r="B710">
            <v>67</v>
          </cell>
          <cell r="C710">
            <v>18478600</v>
          </cell>
          <cell r="D710">
            <v>13735052</v>
          </cell>
          <cell r="E710">
            <v>4743548</v>
          </cell>
          <cell r="G710">
            <v>275800</v>
          </cell>
          <cell r="H710">
            <v>205000.77611940299</v>
          </cell>
        </row>
        <row r="711">
          <cell r="A711" t="str">
            <v>RSEY10G7</v>
          </cell>
          <cell r="B711">
            <v>66</v>
          </cell>
          <cell r="C711">
            <v>18202800</v>
          </cell>
          <cell r="D711">
            <v>9725232</v>
          </cell>
          <cell r="E711">
            <v>8477568</v>
          </cell>
          <cell r="G711">
            <v>275800</v>
          </cell>
          <cell r="H711">
            <v>147352</v>
          </cell>
        </row>
        <row r="712">
          <cell r="A712" t="str">
            <v>RSEY10K</v>
          </cell>
          <cell r="B712">
            <v>13</v>
          </cell>
          <cell r="C712">
            <v>3585400</v>
          </cell>
          <cell r="D712">
            <v>2570737</v>
          </cell>
          <cell r="E712">
            <v>1014663</v>
          </cell>
          <cell r="G712">
            <v>275800</v>
          </cell>
          <cell r="H712">
            <v>197749</v>
          </cell>
        </row>
        <row r="713">
          <cell r="A713" t="str">
            <v>RSEY10K7</v>
          </cell>
          <cell r="B713">
            <v>787</v>
          </cell>
          <cell r="C713">
            <v>219146800</v>
          </cell>
          <cell r="D713">
            <v>112680299</v>
          </cell>
          <cell r="E713">
            <v>106466501</v>
          </cell>
          <cell r="G713">
            <v>278458.44980940281</v>
          </cell>
          <cell r="H713">
            <v>143177</v>
          </cell>
        </row>
        <row r="714">
          <cell r="A714" t="str">
            <v>RXY8K7</v>
          </cell>
          <cell r="B714">
            <v>5</v>
          </cell>
          <cell r="C714">
            <v>650760</v>
          </cell>
          <cell r="D714">
            <v>509925</v>
          </cell>
          <cell r="E714">
            <v>140835</v>
          </cell>
          <cell r="G714">
            <v>130152</v>
          </cell>
          <cell r="H714">
            <v>101985</v>
          </cell>
        </row>
        <row r="715">
          <cell r="A715" t="str">
            <v>RXY10K7</v>
          </cell>
          <cell r="B715">
            <v>26</v>
          </cell>
          <cell r="C715">
            <v>3760260</v>
          </cell>
          <cell r="D715">
            <v>2777242</v>
          </cell>
          <cell r="E715">
            <v>983018</v>
          </cell>
          <cell r="G715">
            <v>144625.38461538462</v>
          </cell>
          <cell r="H715">
            <v>106817</v>
          </cell>
        </row>
        <row r="716">
          <cell r="A716" t="str">
            <v>RNY8K7</v>
          </cell>
          <cell r="B716">
            <v>24</v>
          </cell>
          <cell r="C716">
            <v>3147940</v>
          </cell>
          <cell r="D716">
            <v>2010504</v>
          </cell>
          <cell r="E716">
            <v>1137436</v>
          </cell>
          <cell r="G716">
            <v>131164.16666666666</v>
          </cell>
          <cell r="H716">
            <v>83771</v>
          </cell>
        </row>
        <row r="717">
          <cell r="A717" t="str">
            <v>RNY10K7</v>
          </cell>
          <cell r="B717">
            <v>20</v>
          </cell>
          <cell r="C717">
            <v>2956580</v>
          </cell>
          <cell r="D717">
            <v>1796360</v>
          </cell>
          <cell r="E717">
            <v>1160220</v>
          </cell>
          <cell r="G717">
            <v>147829</v>
          </cell>
          <cell r="H717">
            <v>89818</v>
          </cell>
        </row>
        <row r="718">
          <cell r="A718" t="str">
            <v>FXYA25H</v>
          </cell>
          <cell r="B718">
            <v>40</v>
          </cell>
          <cell r="C718">
            <v>882550</v>
          </cell>
          <cell r="D718">
            <v>750771</v>
          </cell>
          <cell r="E718">
            <v>131779</v>
          </cell>
          <cell r="G718">
            <v>22063.75</v>
          </cell>
          <cell r="H718">
            <v>18769.275000000001</v>
          </cell>
        </row>
        <row r="719">
          <cell r="A719" t="str">
            <v>FXYA25K</v>
          </cell>
          <cell r="B719">
            <v>193</v>
          </cell>
          <cell r="C719">
            <v>4258190</v>
          </cell>
          <cell r="D719">
            <v>3523387</v>
          </cell>
          <cell r="E719">
            <v>734803</v>
          </cell>
          <cell r="G719">
            <v>22063.160621761657</v>
          </cell>
          <cell r="H719">
            <v>18255.891191709845</v>
          </cell>
        </row>
        <row r="720">
          <cell r="A720" t="str">
            <v>FXYA25K9</v>
          </cell>
          <cell r="B720">
            <v>600</v>
          </cell>
          <cell r="C720">
            <v>13367920</v>
          </cell>
          <cell r="D720">
            <v>10954661</v>
          </cell>
          <cell r="E720">
            <v>2413259</v>
          </cell>
          <cell r="G720">
            <v>22279.866666666665</v>
          </cell>
          <cell r="H720">
            <v>18257.768333333333</v>
          </cell>
        </row>
        <row r="721">
          <cell r="A721" t="str">
            <v>FXYA32K</v>
          </cell>
          <cell r="B721">
            <v>91</v>
          </cell>
          <cell r="C721">
            <v>2028250</v>
          </cell>
          <cell r="D721">
            <v>1683305</v>
          </cell>
          <cell r="E721">
            <v>344945</v>
          </cell>
          <cell r="G721">
            <v>22288.461538461539</v>
          </cell>
          <cell r="H721">
            <v>18497.857142857141</v>
          </cell>
        </row>
        <row r="722">
          <cell r="A722" t="str">
            <v>FXYA32K9</v>
          </cell>
          <cell r="B722">
            <v>175</v>
          </cell>
          <cell r="C722">
            <v>3939880</v>
          </cell>
          <cell r="D722">
            <v>3238864</v>
          </cell>
          <cell r="E722">
            <v>701016</v>
          </cell>
          <cell r="G722">
            <v>22513.599999999999</v>
          </cell>
          <cell r="H722">
            <v>18507.794285714284</v>
          </cell>
        </row>
        <row r="723">
          <cell r="A723" t="str">
            <v>FXYA40H</v>
          </cell>
          <cell r="B723">
            <v>13</v>
          </cell>
          <cell r="C723">
            <v>291930</v>
          </cell>
          <cell r="D723">
            <v>245504</v>
          </cell>
          <cell r="E723">
            <v>46426</v>
          </cell>
          <cell r="G723">
            <v>22456.153846153848</v>
          </cell>
          <cell r="H723">
            <v>18884.923076923078</v>
          </cell>
        </row>
        <row r="724">
          <cell r="A724" t="str">
            <v>FXYA40K</v>
          </cell>
          <cell r="B724">
            <v>167</v>
          </cell>
          <cell r="C724">
            <v>3750240</v>
          </cell>
          <cell r="D724">
            <v>3241292</v>
          </cell>
          <cell r="E724">
            <v>508948</v>
          </cell>
          <cell r="G724">
            <v>22456.526946107784</v>
          </cell>
          <cell r="H724">
            <v>19408.934131736525</v>
          </cell>
        </row>
        <row r="725">
          <cell r="A725" t="str">
            <v>FXYA40K9</v>
          </cell>
          <cell r="B725">
            <v>361</v>
          </cell>
          <cell r="C725">
            <v>8185770</v>
          </cell>
          <cell r="D725">
            <v>6791045</v>
          </cell>
          <cell r="E725">
            <v>1394725</v>
          </cell>
          <cell r="G725">
            <v>22675.263157894737</v>
          </cell>
          <cell r="H725">
            <v>18811.759002770083</v>
          </cell>
        </row>
        <row r="726">
          <cell r="A726" t="str">
            <v>FXYA50K</v>
          </cell>
          <cell r="B726">
            <v>30</v>
          </cell>
          <cell r="C726">
            <v>771070</v>
          </cell>
          <cell r="D726">
            <v>679156</v>
          </cell>
          <cell r="E726">
            <v>91914</v>
          </cell>
          <cell r="G726">
            <v>25702.333333333332</v>
          </cell>
          <cell r="H726">
            <v>22638.533333333333</v>
          </cell>
        </row>
        <row r="727">
          <cell r="A727" t="str">
            <v>FXYA50K9</v>
          </cell>
          <cell r="B727">
            <v>131</v>
          </cell>
          <cell r="C727">
            <v>3407290</v>
          </cell>
          <cell r="D727">
            <v>2624015</v>
          </cell>
          <cell r="E727">
            <v>783275</v>
          </cell>
          <cell r="G727">
            <v>26009.847328244276</v>
          </cell>
          <cell r="H727">
            <v>20030.648854961833</v>
          </cell>
        </row>
        <row r="728">
          <cell r="A728" t="str">
            <v>FXYA63K</v>
          </cell>
          <cell r="B728">
            <v>55</v>
          </cell>
          <cell r="C728">
            <v>1555400</v>
          </cell>
          <cell r="D728">
            <v>1287627</v>
          </cell>
          <cell r="E728">
            <v>267773</v>
          </cell>
          <cell r="G728">
            <v>28280</v>
          </cell>
          <cell r="H728">
            <v>23411.4</v>
          </cell>
        </row>
        <row r="729">
          <cell r="A729" t="str">
            <v>FXYA63K9</v>
          </cell>
          <cell r="B729">
            <v>178</v>
          </cell>
          <cell r="C729">
            <v>5083570</v>
          </cell>
          <cell r="D729">
            <v>3618865</v>
          </cell>
          <cell r="E729">
            <v>1464705</v>
          </cell>
          <cell r="G729">
            <v>28559.382022471909</v>
          </cell>
          <cell r="H729">
            <v>20330.70224719101</v>
          </cell>
        </row>
        <row r="730">
          <cell r="A730" t="str">
            <v>FXYL20K</v>
          </cell>
          <cell r="B730">
            <v>58</v>
          </cell>
          <cell r="C730">
            <v>1854390</v>
          </cell>
          <cell r="D730">
            <v>1154897</v>
          </cell>
          <cell r="E730">
            <v>699493</v>
          </cell>
          <cell r="G730">
            <v>31972.241379310344</v>
          </cell>
          <cell r="H730">
            <v>19912.017241379312</v>
          </cell>
        </row>
        <row r="731">
          <cell r="A731" t="str">
            <v>FXYL25H</v>
          </cell>
          <cell r="B731">
            <v>149</v>
          </cell>
          <cell r="C731">
            <v>4781090</v>
          </cell>
          <cell r="D731">
            <v>3820558</v>
          </cell>
          <cell r="E731">
            <v>960532</v>
          </cell>
          <cell r="G731">
            <v>32087.852348993289</v>
          </cell>
          <cell r="H731">
            <v>25641.328859060402</v>
          </cell>
        </row>
        <row r="732">
          <cell r="A732" t="str">
            <v>FXYL25K</v>
          </cell>
          <cell r="B732">
            <v>397</v>
          </cell>
          <cell r="C732">
            <v>12833170</v>
          </cell>
          <cell r="D732">
            <v>8317239</v>
          </cell>
          <cell r="E732">
            <v>4515931</v>
          </cell>
          <cell r="G732">
            <v>32325.365239294712</v>
          </cell>
          <cell r="H732">
            <v>20950.224181360201</v>
          </cell>
        </row>
        <row r="733">
          <cell r="A733" t="str">
            <v>FXYL32K</v>
          </cell>
          <cell r="B733">
            <v>126</v>
          </cell>
          <cell r="C733">
            <v>4203820</v>
          </cell>
          <cell r="D733">
            <v>2799954</v>
          </cell>
          <cell r="E733">
            <v>1403866</v>
          </cell>
          <cell r="G733">
            <v>33363.650793650791</v>
          </cell>
          <cell r="H733">
            <v>22221.857142857141</v>
          </cell>
        </row>
        <row r="734">
          <cell r="A734" t="str">
            <v>FXYL40G</v>
          </cell>
          <cell r="B734">
            <v>0</v>
          </cell>
          <cell r="C734">
            <v>0</v>
          </cell>
          <cell r="D734">
            <v>0</v>
          </cell>
          <cell r="E734">
            <v>0</v>
          </cell>
          <cell r="G734">
            <v>0</v>
          </cell>
          <cell r="H734">
            <v>0</v>
          </cell>
        </row>
        <row r="735">
          <cell r="A735" t="str">
            <v>FXYL40H</v>
          </cell>
          <cell r="B735">
            <v>176</v>
          </cell>
          <cell r="C735">
            <v>5972740</v>
          </cell>
          <cell r="D735">
            <v>4777427</v>
          </cell>
          <cell r="E735">
            <v>1195313</v>
          </cell>
          <cell r="G735">
            <v>33936.022727272728</v>
          </cell>
          <cell r="H735">
            <v>27144.471590909092</v>
          </cell>
        </row>
        <row r="736">
          <cell r="A736" t="str">
            <v>FXYL40HNP</v>
          </cell>
          <cell r="B736">
            <v>0</v>
          </cell>
          <cell r="C736">
            <v>0</v>
          </cell>
          <cell r="D736">
            <v>0</v>
          </cell>
          <cell r="E736">
            <v>0</v>
          </cell>
          <cell r="G736">
            <v>0</v>
          </cell>
          <cell r="H736">
            <v>0</v>
          </cell>
        </row>
        <row r="737">
          <cell r="A737" t="str">
            <v>FXYL40K</v>
          </cell>
          <cell r="B737">
            <v>325</v>
          </cell>
          <cell r="C737">
            <v>11129450</v>
          </cell>
          <cell r="D737">
            <v>7369196</v>
          </cell>
          <cell r="E737">
            <v>3760254</v>
          </cell>
          <cell r="G737">
            <v>34244.461538461539</v>
          </cell>
          <cell r="H737">
            <v>22674.449230769231</v>
          </cell>
        </row>
        <row r="738">
          <cell r="A738" t="str">
            <v>FXYL50K</v>
          </cell>
          <cell r="B738">
            <v>145</v>
          </cell>
          <cell r="C738">
            <v>5302730</v>
          </cell>
          <cell r="D738">
            <v>3619382</v>
          </cell>
          <cell r="E738">
            <v>1683348</v>
          </cell>
          <cell r="G738">
            <v>36570.551724137928</v>
          </cell>
          <cell r="H738">
            <v>24961.255172413792</v>
          </cell>
        </row>
        <row r="739">
          <cell r="A739" t="str">
            <v>FXYL63G</v>
          </cell>
          <cell r="B739">
            <v>0</v>
          </cell>
          <cell r="C739">
            <v>0</v>
          </cell>
          <cell r="D739">
            <v>0</v>
          </cell>
          <cell r="E739">
            <v>0</v>
          </cell>
          <cell r="G739">
            <v>0</v>
          </cell>
          <cell r="H739">
            <v>0</v>
          </cell>
        </row>
        <row r="740">
          <cell r="A740" t="str">
            <v>FXYL63H</v>
          </cell>
          <cell r="B740">
            <v>23</v>
          </cell>
          <cell r="C740">
            <v>886160</v>
          </cell>
          <cell r="D740">
            <v>701591</v>
          </cell>
          <cell r="E740">
            <v>184569</v>
          </cell>
          <cell r="G740">
            <v>38528.695652173912</v>
          </cell>
          <cell r="H740">
            <v>30503.956521739132</v>
          </cell>
        </row>
        <row r="741">
          <cell r="A741" t="str">
            <v>FXYL63K</v>
          </cell>
          <cell r="B741">
            <v>170</v>
          </cell>
          <cell r="C741">
            <v>6617390</v>
          </cell>
          <cell r="D741">
            <v>4428114</v>
          </cell>
          <cell r="E741">
            <v>2189276</v>
          </cell>
          <cell r="G741">
            <v>38925.823529411762</v>
          </cell>
          <cell r="H741">
            <v>26047.729411764707</v>
          </cell>
        </row>
        <row r="742">
          <cell r="A742" t="str">
            <v>FXYLM20K</v>
          </cell>
          <cell r="B742">
            <v>55</v>
          </cell>
          <cell r="C742">
            <v>1506940</v>
          </cell>
          <cell r="D742">
            <v>1050550</v>
          </cell>
          <cell r="E742">
            <v>456390</v>
          </cell>
          <cell r="G742">
            <v>27398.909090909092</v>
          </cell>
          <cell r="H742">
            <v>19100.909090909092</v>
          </cell>
        </row>
        <row r="743">
          <cell r="A743" t="str">
            <v>FXYLM25H</v>
          </cell>
          <cell r="B743">
            <v>132</v>
          </cell>
          <cell r="C743">
            <v>3651650</v>
          </cell>
          <cell r="D743">
            <v>2824164</v>
          </cell>
          <cell r="E743">
            <v>827486</v>
          </cell>
          <cell r="G743">
            <v>27664.015151515152</v>
          </cell>
          <cell r="H743">
            <v>21395.18181818182</v>
          </cell>
        </row>
        <row r="744">
          <cell r="A744" t="str">
            <v>FXYLM25K</v>
          </cell>
          <cell r="B744">
            <v>460</v>
          </cell>
          <cell r="C744">
            <v>12872810</v>
          </cell>
          <cell r="D744">
            <v>8834521</v>
          </cell>
          <cell r="E744">
            <v>4038289</v>
          </cell>
          <cell r="G744">
            <v>27984.369565217392</v>
          </cell>
          <cell r="H744">
            <v>19205.48043478261</v>
          </cell>
        </row>
        <row r="745">
          <cell r="A745" t="str">
            <v>FXYLM32K</v>
          </cell>
          <cell r="B745">
            <v>223</v>
          </cell>
          <cell r="C745">
            <v>6432240</v>
          </cell>
          <cell r="D745">
            <v>4523849</v>
          </cell>
          <cell r="E745">
            <v>1908391</v>
          </cell>
          <cell r="G745">
            <v>28844.125560538116</v>
          </cell>
          <cell r="H745">
            <v>20286.318385650226</v>
          </cell>
        </row>
        <row r="746">
          <cell r="A746" t="str">
            <v>FXYLM40H</v>
          </cell>
          <cell r="B746">
            <v>92</v>
          </cell>
          <cell r="C746">
            <v>2704800</v>
          </cell>
          <cell r="D746">
            <v>2076756</v>
          </cell>
          <cell r="E746">
            <v>628044</v>
          </cell>
          <cell r="G746">
            <v>29400</v>
          </cell>
          <cell r="H746">
            <v>22573.434782608696</v>
          </cell>
        </row>
        <row r="747">
          <cell r="A747" t="str">
            <v>FXYLM40K</v>
          </cell>
          <cell r="B747">
            <v>517</v>
          </cell>
          <cell r="C747">
            <v>15350930</v>
          </cell>
          <cell r="D747">
            <v>10655855</v>
          </cell>
          <cell r="E747">
            <v>4695075</v>
          </cell>
          <cell r="G747">
            <v>29692.321083172148</v>
          </cell>
          <cell r="H747">
            <v>20610.938104448742</v>
          </cell>
        </row>
        <row r="748">
          <cell r="A748" t="str">
            <v>FXYLM50K</v>
          </cell>
          <cell r="B748">
            <v>183</v>
          </cell>
          <cell r="C748">
            <v>5741110</v>
          </cell>
          <cell r="D748">
            <v>4006531</v>
          </cell>
          <cell r="E748">
            <v>1734579</v>
          </cell>
          <cell r="G748">
            <v>31372.185792349726</v>
          </cell>
          <cell r="H748">
            <v>21893.612021857924</v>
          </cell>
        </row>
        <row r="749">
          <cell r="A749" t="str">
            <v>FXYLM63H</v>
          </cell>
          <cell r="B749">
            <v>87</v>
          </cell>
          <cell r="C749">
            <v>2903720</v>
          </cell>
          <cell r="D749">
            <v>2188676</v>
          </cell>
          <cell r="E749">
            <v>715044</v>
          </cell>
          <cell r="G749">
            <v>33376.091954022988</v>
          </cell>
          <cell r="H749">
            <v>25157.19540229885</v>
          </cell>
        </row>
        <row r="750">
          <cell r="A750" t="str">
            <v>FXYLM63K</v>
          </cell>
          <cell r="B750">
            <v>328</v>
          </cell>
          <cell r="C750">
            <v>11051290</v>
          </cell>
          <cell r="D750">
            <v>7370474</v>
          </cell>
          <cell r="E750">
            <v>3680816</v>
          </cell>
          <cell r="G750">
            <v>33692.957317073167</v>
          </cell>
          <cell r="H750">
            <v>22470.957317073171</v>
          </cell>
        </row>
        <row r="751">
          <cell r="A751" t="str">
            <v>FXYC20H7</v>
          </cell>
          <cell r="B751">
            <v>58</v>
          </cell>
          <cell r="C751">
            <v>1617550</v>
          </cell>
          <cell r="D751">
            <v>1059950</v>
          </cell>
          <cell r="E751">
            <v>557600</v>
          </cell>
          <cell r="G751">
            <v>27888.793103448275</v>
          </cell>
          <cell r="H751">
            <v>18275</v>
          </cell>
        </row>
        <row r="752">
          <cell r="A752" t="str">
            <v>FXYC20K7</v>
          </cell>
          <cell r="B752">
            <v>352</v>
          </cell>
          <cell r="C752">
            <v>9905420</v>
          </cell>
          <cell r="D752">
            <v>5607712</v>
          </cell>
          <cell r="E752">
            <v>4297708</v>
          </cell>
          <cell r="G752">
            <v>28140.397727272728</v>
          </cell>
          <cell r="H752">
            <v>15931</v>
          </cell>
        </row>
        <row r="753">
          <cell r="A753" t="str">
            <v>FXYCP20K</v>
          </cell>
          <cell r="B753">
            <v>0</v>
          </cell>
          <cell r="C753">
            <v>0</v>
          </cell>
          <cell r="D753">
            <v>0</v>
          </cell>
          <cell r="E753">
            <v>0</v>
          </cell>
          <cell r="G753">
            <v>0</v>
          </cell>
          <cell r="H753">
            <v>0</v>
          </cell>
        </row>
        <row r="754">
          <cell r="A754" t="str">
            <v>FXYC25H7</v>
          </cell>
          <cell r="B754">
            <v>36</v>
          </cell>
          <cell r="C754">
            <v>1018080</v>
          </cell>
          <cell r="D754">
            <v>660600</v>
          </cell>
          <cell r="E754">
            <v>357480</v>
          </cell>
          <cell r="G754">
            <v>28280</v>
          </cell>
          <cell r="H754">
            <v>18350</v>
          </cell>
        </row>
        <row r="755">
          <cell r="A755" t="str">
            <v>FXYC25K7</v>
          </cell>
          <cell r="B755">
            <v>511</v>
          </cell>
          <cell r="C755">
            <v>14571660</v>
          </cell>
          <cell r="D755">
            <v>8163225</v>
          </cell>
          <cell r="E755">
            <v>6408435</v>
          </cell>
          <cell r="G755">
            <v>28515.968688845402</v>
          </cell>
          <cell r="H755">
            <v>15975</v>
          </cell>
        </row>
        <row r="756">
          <cell r="A756" t="str">
            <v>FXYCP25K</v>
          </cell>
          <cell r="B756">
            <v>14</v>
          </cell>
          <cell r="C756">
            <v>503530</v>
          </cell>
          <cell r="D756">
            <v>300734</v>
          </cell>
          <cell r="E756">
            <v>202796</v>
          </cell>
          <cell r="G756">
            <v>35966.428571428572</v>
          </cell>
          <cell r="H756">
            <v>21481</v>
          </cell>
        </row>
        <row r="757">
          <cell r="A757" t="str">
            <v>FXYC32H7</v>
          </cell>
          <cell r="B757">
            <v>6</v>
          </cell>
          <cell r="C757">
            <v>172030</v>
          </cell>
          <cell r="D757">
            <v>109998</v>
          </cell>
          <cell r="E757">
            <v>62032</v>
          </cell>
          <cell r="G757">
            <v>28671.666666666668</v>
          </cell>
          <cell r="H757">
            <v>18333</v>
          </cell>
        </row>
        <row r="758">
          <cell r="A758" t="str">
            <v>FXYC32K7</v>
          </cell>
          <cell r="B758">
            <v>231</v>
          </cell>
          <cell r="C758">
            <v>6680050</v>
          </cell>
          <cell r="D758">
            <v>3695307</v>
          </cell>
          <cell r="E758">
            <v>2984743</v>
          </cell>
          <cell r="G758">
            <v>28917.965367965367</v>
          </cell>
          <cell r="H758">
            <v>15997</v>
          </cell>
        </row>
        <row r="759">
          <cell r="A759" t="str">
            <v>FXYCP32K</v>
          </cell>
          <cell r="B759">
            <v>6</v>
          </cell>
          <cell r="C759">
            <v>218880</v>
          </cell>
          <cell r="D759">
            <v>134268</v>
          </cell>
          <cell r="E759">
            <v>84612</v>
          </cell>
          <cell r="G759">
            <v>36480</v>
          </cell>
          <cell r="H759">
            <v>22378</v>
          </cell>
        </row>
        <row r="760">
          <cell r="A760" t="str">
            <v>FXYC40H</v>
          </cell>
          <cell r="B760">
            <v>12</v>
          </cell>
          <cell r="C760">
            <v>370950</v>
          </cell>
          <cell r="D760">
            <v>286079</v>
          </cell>
          <cell r="E760">
            <v>84871</v>
          </cell>
          <cell r="G760">
            <v>30912.5</v>
          </cell>
          <cell r="H760">
            <v>23839.916666666668</v>
          </cell>
        </row>
        <row r="761">
          <cell r="A761" t="str">
            <v>FXYC40H7</v>
          </cell>
          <cell r="B761">
            <v>23</v>
          </cell>
          <cell r="C761">
            <v>710970</v>
          </cell>
          <cell r="D761">
            <v>463427</v>
          </cell>
          <cell r="E761">
            <v>247543</v>
          </cell>
          <cell r="G761">
            <v>30911.739130434784</v>
          </cell>
          <cell r="H761">
            <v>20149</v>
          </cell>
        </row>
        <row r="762">
          <cell r="A762" t="str">
            <v>FXYC40K7</v>
          </cell>
          <cell r="B762">
            <v>251</v>
          </cell>
          <cell r="C762">
            <v>7825190</v>
          </cell>
          <cell r="D762">
            <v>4301136</v>
          </cell>
          <cell r="E762">
            <v>3524054</v>
          </cell>
          <cell r="G762">
            <v>31176.05577689243</v>
          </cell>
          <cell r="H762">
            <v>17136</v>
          </cell>
        </row>
        <row r="763">
          <cell r="A763" t="str">
            <v>FXYCP40K</v>
          </cell>
          <cell r="B763">
            <v>13</v>
          </cell>
          <cell r="C763">
            <v>508550</v>
          </cell>
          <cell r="D763">
            <v>307286</v>
          </cell>
          <cell r="E763">
            <v>201264</v>
          </cell>
          <cell r="G763">
            <v>39119.230769230766</v>
          </cell>
          <cell r="H763">
            <v>23637.384615384617</v>
          </cell>
        </row>
        <row r="764">
          <cell r="A764" t="str">
            <v>FXYC50H</v>
          </cell>
          <cell r="B764">
            <v>4</v>
          </cell>
          <cell r="C764">
            <v>127680</v>
          </cell>
          <cell r="D764">
            <v>103065</v>
          </cell>
          <cell r="E764">
            <v>24615</v>
          </cell>
          <cell r="G764">
            <v>31920</v>
          </cell>
          <cell r="H764">
            <v>25766.25</v>
          </cell>
        </row>
        <row r="765">
          <cell r="A765" t="str">
            <v>FXYC50H7</v>
          </cell>
          <cell r="B765">
            <v>1</v>
          </cell>
          <cell r="C765">
            <v>31920</v>
          </cell>
          <cell r="D765">
            <v>20312</v>
          </cell>
          <cell r="E765">
            <v>11608</v>
          </cell>
          <cell r="G765">
            <v>31920</v>
          </cell>
          <cell r="H765">
            <v>20312</v>
          </cell>
        </row>
        <row r="766">
          <cell r="A766" t="str">
            <v>FXYC50K7</v>
          </cell>
          <cell r="B766">
            <v>67</v>
          </cell>
          <cell r="C766">
            <v>2156880</v>
          </cell>
          <cell r="D766">
            <v>1151060</v>
          </cell>
          <cell r="E766">
            <v>1005820</v>
          </cell>
          <cell r="G766">
            <v>32192.238805970148</v>
          </cell>
          <cell r="H766">
            <v>17180</v>
          </cell>
        </row>
        <row r="767">
          <cell r="A767" t="str">
            <v>FXYCP50K</v>
          </cell>
          <cell r="B767">
            <v>3</v>
          </cell>
          <cell r="C767">
            <v>121920</v>
          </cell>
          <cell r="D767">
            <v>71476</v>
          </cell>
          <cell r="E767">
            <v>50444</v>
          </cell>
          <cell r="G767">
            <v>40640</v>
          </cell>
          <cell r="H767">
            <v>23825.333333333332</v>
          </cell>
        </row>
        <row r="768">
          <cell r="A768" t="str">
            <v>FXYC63H</v>
          </cell>
          <cell r="B768">
            <v>1</v>
          </cell>
          <cell r="C768">
            <v>33320</v>
          </cell>
          <cell r="D768">
            <v>26946</v>
          </cell>
          <cell r="E768">
            <v>6374</v>
          </cell>
          <cell r="G768">
            <v>33320</v>
          </cell>
          <cell r="H768">
            <v>26946</v>
          </cell>
        </row>
        <row r="769">
          <cell r="A769" t="str">
            <v>FXYC63H7</v>
          </cell>
          <cell r="B769">
            <v>0</v>
          </cell>
          <cell r="C769">
            <v>0</v>
          </cell>
          <cell r="D769">
            <v>0</v>
          </cell>
          <cell r="E769">
            <v>0</v>
          </cell>
          <cell r="G769">
            <v>0</v>
          </cell>
          <cell r="H769">
            <v>0</v>
          </cell>
        </row>
        <row r="770">
          <cell r="A770" t="str">
            <v>FXYC63K7</v>
          </cell>
          <cell r="B770">
            <v>87</v>
          </cell>
          <cell r="C770">
            <v>2925770</v>
          </cell>
          <cell r="D770">
            <v>1628379</v>
          </cell>
          <cell r="E770">
            <v>1297391</v>
          </cell>
          <cell r="G770">
            <v>33629.54022988506</v>
          </cell>
          <cell r="H770">
            <v>18717</v>
          </cell>
        </row>
        <row r="771">
          <cell r="A771" t="str">
            <v>FXYCP63K</v>
          </cell>
          <cell r="B771">
            <v>21</v>
          </cell>
          <cell r="C771">
            <v>887640</v>
          </cell>
          <cell r="D771">
            <v>640977</v>
          </cell>
          <cell r="E771">
            <v>246663</v>
          </cell>
          <cell r="G771">
            <v>42268.571428571428</v>
          </cell>
          <cell r="H771">
            <v>30522.714285714286</v>
          </cell>
        </row>
        <row r="772">
          <cell r="A772" t="str">
            <v>FXYC80H7</v>
          </cell>
          <cell r="B772">
            <v>0</v>
          </cell>
          <cell r="C772">
            <v>0</v>
          </cell>
          <cell r="D772">
            <v>0</v>
          </cell>
          <cell r="E772">
            <v>0</v>
          </cell>
          <cell r="G772">
            <v>0</v>
          </cell>
          <cell r="H772">
            <v>0</v>
          </cell>
        </row>
        <row r="773">
          <cell r="A773" t="str">
            <v>FXYC80K7</v>
          </cell>
          <cell r="B773">
            <v>39</v>
          </cell>
          <cell r="C773">
            <v>1744810</v>
          </cell>
          <cell r="D773">
            <v>904605</v>
          </cell>
          <cell r="E773">
            <v>840205</v>
          </cell>
          <cell r="G773">
            <v>44738.717948717946</v>
          </cell>
          <cell r="H773">
            <v>23195</v>
          </cell>
        </row>
        <row r="774">
          <cell r="A774" t="str">
            <v>FXYCP80K</v>
          </cell>
          <cell r="B774">
            <v>2</v>
          </cell>
          <cell r="C774">
            <v>112860</v>
          </cell>
          <cell r="D774">
            <v>64792</v>
          </cell>
          <cell r="E774">
            <v>48068</v>
          </cell>
          <cell r="G774">
            <v>56430</v>
          </cell>
          <cell r="H774">
            <v>32396</v>
          </cell>
        </row>
        <row r="775">
          <cell r="A775" t="str">
            <v>FXYC125K7</v>
          </cell>
          <cell r="B775">
            <v>19</v>
          </cell>
          <cell r="C775">
            <v>1025560</v>
          </cell>
          <cell r="D775">
            <v>442187</v>
          </cell>
          <cell r="E775">
            <v>583373</v>
          </cell>
          <cell r="G775">
            <v>53976.84210526316</v>
          </cell>
          <cell r="H775">
            <v>23273</v>
          </cell>
        </row>
        <row r="776">
          <cell r="A776" t="str">
            <v>FXYCP125K</v>
          </cell>
          <cell r="B776">
            <v>0</v>
          </cell>
          <cell r="C776">
            <v>0</v>
          </cell>
          <cell r="D776">
            <v>0</v>
          </cell>
          <cell r="E776">
            <v>0</v>
          </cell>
          <cell r="G776">
            <v>0</v>
          </cell>
          <cell r="H776">
            <v>0</v>
          </cell>
        </row>
        <row r="777">
          <cell r="A777" t="str">
            <v>FXYK25H</v>
          </cell>
          <cell r="B777">
            <v>0</v>
          </cell>
          <cell r="C777">
            <v>0</v>
          </cell>
          <cell r="D777">
            <v>0</v>
          </cell>
          <cell r="E777">
            <v>0</v>
          </cell>
          <cell r="G777">
            <v>0</v>
          </cell>
          <cell r="H777">
            <v>0</v>
          </cell>
        </row>
        <row r="778">
          <cell r="A778" t="str">
            <v>FXYK25HNP</v>
          </cell>
          <cell r="B778">
            <v>0</v>
          </cell>
          <cell r="C778">
            <v>0</v>
          </cell>
          <cell r="D778">
            <v>0</v>
          </cell>
          <cell r="E778">
            <v>0</v>
          </cell>
          <cell r="G778">
            <v>0</v>
          </cell>
          <cell r="H778">
            <v>0</v>
          </cell>
        </row>
        <row r="779">
          <cell r="A779" t="str">
            <v>FXYK25K</v>
          </cell>
          <cell r="B779">
            <v>297</v>
          </cell>
          <cell r="C779">
            <v>10691880</v>
          </cell>
          <cell r="D779">
            <v>8207556</v>
          </cell>
          <cell r="E779">
            <v>2484324</v>
          </cell>
          <cell r="G779">
            <v>35999.595959595958</v>
          </cell>
          <cell r="H779">
            <v>27634.868686868685</v>
          </cell>
        </row>
        <row r="780">
          <cell r="A780" t="str">
            <v>FXYK32H</v>
          </cell>
          <cell r="B780">
            <v>9</v>
          </cell>
          <cell r="C780">
            <v>323580</v>
          </cell>
          <cell r="D780">
            <v>260629</v>
          </cell>
          <cell r="E780">
            <v>62951</v>
          </cell>
          <cell r="G780">
            <v>35953.333333333336</v>
          </cell>
          <cell r="H780">
            <v>28958.777777777777</v>
          </cell>
        </row>
        <row r="781">
          <cell r="A781" t="str">
            <v>FXYK32K</v>
          </cell>
          <cell r="B781">
            <v>134</v>
          </cell>
          <cell r="C781">
            <v>4868260</v>
          </cell>
          <cell r="D781">
            <v>3757590</v>
          </cell>
          <cell r="E781">
            <v>1110670</v>
          </cell>
          <cell r="G781">
            <v>36330.298507462685</v>
          </cell>
          <cell r="H781">
            <v>28041.716417910447</v>
          </cell>
        </row>
        <row r="782">
          <cell r="A782" t="str">
            <v>FXYK40H</v>
          </cell>
          <cell r="B782">
            <v>0</v>
          </cell>
          <cell r="C782">
            <v>0</v>
          </cell>
          <cell r="D782">
            <v>0</v>
          </cell>
          <cell r="E782">
            <v>0</v>
          </cell>
          <cell r="G782">
            <v>0</v>
          </cell>
          <cell r="H782">
            <v>0</v>
          </cell>
        </row>
        <row r="783">
          <cell r="A783" t="str">
            <v>FXYK40HNP</v>
          </cell>
          <cell r="B783">
            <v>0</v>
          </cell>
          <cell r="C783">
            <v>0</v>
          </cell>
          <cell r="D783">
            <v>0</v>
          </cell>
          <cell r="E783">
            <v>0</v>
          </cell>
          <cell r="G783">
            <v>0</v>
          </cell>
          <cell r="H783">
            <v>0</v>
          </cell>
        </row>
        <row r="784">
          <cell r="A784" t="str">
            <v>FXYK40K</v>
          </cell>
          <cell r="B784">
            <v>358</v>
          </cell>
          <cell r="C784">
            <v>13115040</v>
          </cell>
          <cell r="D784">
            <v>10360167</v>
          </cell>
          <cell r="E784">
            <v>2754873</v>
          </cell>
          <cell r="G784">
            <v>36634.189944134079</v>
          </cell>
          <cell r="H784">
            <v>28939.013966480448</v>
          </cell>
        </row>
        <row r="785">
          <cell r="A785" t="str">
            <v>FXYK63H</v>
          </cell>
          <cell r="B785">
            <v>4</v>
          </cell>
          <cell r="C785">
            <v>157920</v>
          </cell>
          <cell r="D785">
            <v>137834</v>
          </cell>
          <cell r="E785">
            <v>20086</v>
          </cell>
          <cell r="G785">
            <v>39480</v>
          </cell>
          <cell r="H785">
            <v>34458.5</v>
          </cell>
        </row>
        <row r="786">
          <cell r="A786" t="str">
            <v>FXYK63HNP</v>
          </cell>
          <cell r="B786">
            <v>0</v>
          </cell>
          <cell r="C786">
            <v>0</v>
          </cell>
          <cell r="D786">
            <v>0</v>
          </cell>
          <cell r="E786">
            <v>0</v>
          </cell>
          <cell r="G786">
            <v>0</v>
          </cell>
          <cell r="H786">
            <v>0</v>
          </cell>
        </row>
        <row r="787">
          <cell r="A787" t="str">
            <v>FXYK63K</v>
          </cell>
          <cell r="B787">
            <v>208</v>
          </cell>
          <cell r="C787">
            <v>8287480</v>
          </cell>
          <cell r="D787">
            <v>6932190</v>
          </cell>
          <cell r="E787">
            <v>1355290</v>
          </cell>
          <cell r="G787">
            <v>39843.653846153844</v>
          </cell>
          <cell r="H787">
            <v>33327.836538461539</v>
          </cell>
        </row>
        <row r="788">
          <cell r="A788" t="str">
            <v>FXYK63KNP</v>
          </cell>
          <cell r="B788">
            <v>0</v>
          </cell>
          <cell r="C788">
            <v>0</v>
          </cell>
          <cell r="D788">
            <v>0</v>
          </cell>
          <cell r="E788">
            <v>0</v>
          </cell>
          <cell r="G788">
            <v>0</v>
          </cell>
          <cell r="H788">
            <v>0</v>
          </cell>
        </row>
        <row r="789">
          <cell r="A789" t="str">
            <v>FXYF20K7</v>
          </cell>
          <cell r="B789">
            <v>123</v>
          </cell>
          <cell r="C789">
            <v>3144130</v>
          </cell>
          <cell r="D789">
            <v>1849305</v>
          </cell>
          <cell r="E789">
            <v>1294825</v>
          </cell>
          <cell r="G789">
            <v>25562.032520325203</v>
          </cell>
          <cell r="H789">
            <v>15035</v>
          </cell>
        </row>
        <row r="790">
          <cell r="A790" t="str">
            <v>FXYF25K7</v>
          </cell>
          <cell r="B790">
            <v>123</v>
          </cell>
          <cell r="C790">
            <v>3251460</v>
          </cell>
          <cell r="D790">
            <v>1849305</v>
          </cell>
          <cell r="E790">
            <v>1402155</v>
          </cell>
          <cell r="G790">
            <v>26434.634146341465</v>
          </cell>
          <cell r="H790">
            <v>15035</v>
          </cell>
        </row>
        <row r="791">
          <cell r="A791" t="str">
            <v>FXYF32H</v>
          </cell>
          <cell r="B791">
            <v>9</v>
          </cell>
          <cell r="C791">
            <v>252510</v>
          </cell>
          <cell r="D791">
            <v>223704</v>
          </cell>
          <cell r="E791">
            <v>28806</v>
          </cell>
          <cell r="G791">
            <v>28056.666666666668</v>
          </cell>
          <cell r="H791">
            <v>24856</v>
          </cell>
        </row>
        <row r="792">
          <cell r="A792" t="str">
            <v>FXYF32K7</v>
          </cell>
          <cell r="B792">
            <v>831</v>
          </cell>
          <cell r="C792">
            <v>23489890</v>
          </cell>
          <cell r="D792">
            <v>12527325</v>
          </cell>
          <cell r="E792">
            <v>10962565</v>
          </cell>
          <cell r="G792">
            <v>28267.015643802646</v>
          </cell>
          <cell r="H792">
            <v>15075</v>
          </cell>
        </row>
        <row r="793">
          <cell r="A793" t="str">
            <v>FXYFP32K</v>
          </cell>
          <cell r="B793">
            <v>24</v>
          </cell>
          <cell r="C793">
            <v>850690</v>
          </cell>
          <cell r="D793">
            <v>496745</v>
          </cell>
          <cell r="E793">
            <v>353945</v>
          </cell>
          <cell r="G793">
            <v>35445.416666666664</v>
          </cell>
          <cell r="H793">
            <v>20697.708333333332</v>
          </cell>
        </row>
        <row r="794">
          <cell r="A794" t="str">
            <v>FXYF40H</v>
          </cell>
          <cell r="B794">
            <v>0</v>
          </cell>
          <cell r="C794">
            <v>0</v>
          </cell>
          <cell r="D794">
            <v>0</v>
          </cell>
          <cell r="E794">
            <v>0</v>
          </cell>
          <cell r="G794">
            <v>0</v>
          </cell>
          <cell r="H794">
            <v>0</v>
          </cell>
        </row>
        <row r="795">
          <cell r="A795" t="str">
            <v>FXYF40K7</v>
          </cell>
          <cell r="B795">
            <v>873</v>
          </cell>
          <cell r="C795">
            <v>26228400</v>
          </cell>
          <cell r="D795">
            <v>13178808</v>
          </cell>
          <cell r="E795">
            <v>13049592</v>
          </cell>
          <cell r="G795">
            <v>30043.986254295534</v>
          </cell>
          <cell r="H795">
            <v>15096</v>
          </cell>
        </row>
        <row r="796">
          <cell r="A796" t="str">
            <v>FXYFP40K</v>
          </cell>
          <cell r="B796">
            <v>19</v>
          </cell>
          <cell r="C796">
            <v>713260</v>
          </cell>
          <cell r="D796">
            <v>397524</v>
          </cell>
          <cell r="E796">
            <v>315736</v>
          </cell>
          <cell r="G796">
            <v>37540</v>
          </cell>
          <cell r="H796">
            <v>20922.315789473683</v>
          </cell>
        </row>
        <row r="797">
          <cell r="A797" t="str">
            <v>FXYF50H</v>
          </cell>
          <cell r="B797">
            <v>7</v>
          </cell>
          <cell r="C797">
            <v>234020</v>
          </cell>
          <cell r="D797">
            <v>177940</v>
          </cell>
          <cell r="E797">
            <v>56080</v>
          </cell>
          <cell r="G797">
            <v>33431.428571428572</v>
          </cell>
          <cell r="H797">
            <v>25420</v>
          </cell>
        </row>
        <row r="798">
          <cell r="A798" t="str">
            <v>FXYF50K7</v>
          </cell>
          <cell r="B798">
            <v>1000</v>
          </cell>
          <cell r="C798">
            <v>33666540</v>
          </cell>
          <cell r="D798">
            <v>15141000</v>
          </cell>
          <cell r="E798">
            <v>18525540</v>
          </cell>
          <cell r="G798">
            <v>33666.54</v>
          </cell>
          <cell r="H798">
            <v>15141</v>
          </cell>
        </row>
        <row r="799">
          <cell r="A799" t="str">
            <v>FXYFP50K</v>
          </cell>
          <cell r="B799">
            <v>13</v>
          </cell>
          <cell r="C799">
            <v>546840</v>
          </cell>
          <cell r="D799">
            <v>274982</v>
          </cell>
          <cell r="E799">
            <v>271858</v>
          </cell>
          <cell r="G799">
            <v>42064.615384615383</v>
          </cell>
          <cell r="H799">
            <v>21152.461538461539</v>
          </cell>
        </row>
        <row r="800">
          <cell r="A800" t="str">
            <v>FXYF63H</v>
          </cell>
          <cell r="B800">
            <v>28</v>
          </cell>
          <cell r="C800">
            <v>945510</v>
          </cell>
          <cell r="D800">
            <v>722338</v>
          </cell>
          <cell r="E800">
            <v>223172</v>
          </cell>
          <cell r="G800">
            <v>33768.214285714283</v>
          </cell>
          <cell r="H800">
            <v>25797.785714285714</v>
          </cell>
        </row>
        <row r="801">
          <cell r="A801" t="str">
            <v>FXYF63HNP</v>
          </cell>
          <cell r="B801">
            <v>0</v>
          </cell>
          <cell r="C801">
            <v>0</v>
          </cell>
          <cell r="D801">
            <v>0</v>
          </cell>
          <cell r="E801">
            <v>0</v>
          </cell>
          <cell r="G801">
            <v>0</v>
          </cell>
          <cell r="H801">
            <v>0</v>
          </cell>
        </row>
        <row r="802">
          <cell r="A802" t="str">
            <v>FXYF63K7</v>
          </cell>
          <cell r="B802">
            <v>1237</v>
          </cell>
          <cell r="C802">
            <v>42047370</v>
          </cell>
          <cell r="D802">
            <v>19201951</v>
          </cell>
          <cell r="E802">
            <v>22845419</v>
          </cell>
          <cell r="G802">
            <v>33991.406628940989</v>
          </cell>
          <cell r="H802">
            <v>15523</v>
          </cell>
        </row>
        <row r="803">
          <cell r="A803" t="str">
            <v>FXYFP63K</v>
          </cell>
          <cell r="B803">
            <v>22</v>
          </cell>
          <cell r="C803">
            <v>939510</v>
          </cell>
          <cell r="D803">
            <v>473902</v>
          </cell>
          <cell r="E803">
            <v>465608</v>
          </cell>
          <cell r="G803">
            <v>42705</v>
          </cell>
          <cell r="H803">
            <v>21541</v>
          </cell>
        </row>
        <row r="804">
          <cell r="A804" t="str">
            <v>FXYF80H</v>
          </cell>
          <cell r="B804">
            <v>46</v>
          </cell>
          <cell r="C804">
            <v>1996400</v>
          </cell>
          <cell r="D804">
            <v>1457973</v>
          </cell>
          <cell r="E804">
            <v>538427</v>
          </cell>
          <cell r="G804">
            <v>43400</v>
          </cell>
          <cell r="H804">
            <v>31695.065217391304</v>
          </cell>
        </row>
        <row r="805">
          <cell r="A805" t="str">
            <v>FXYF80HNP</v>
          </cell>
          <cell r="B805">
            <v>0</v>
          </cell>
          <cell r="C805">
            <v>0</v>
          </cell>
          <cell r="D805">
            <v>0</v>
          </cell>
          <cell r="E805">
            <v>0</v>
          </cell>
          <cell r="G805">
            <v>0</v>
          </cell>
          <cell r="H805">
            <v>0</v>
          </cell>
        </row>
        <row r="806">
          <cell r="A806" t="str">
            <v>FXYF80K7</v>
          </cell>
          <cell r="B806">
            <v>765</v>
          </cell>
          <cell r="C806">
            <v>33448960</v>
          </cell>
          <cell r="D806">
            <v>14037750</v>
          </cell>
          <cell r="E806">
            <v>19411210</v>
          </cell>
          <cell r="G806">
            <v>43724.130718954249</v>
          </cell>
          <cell r="H806">
            <v>18350</v>
          </cell>
        </row>
        <row r="807">
          <cell r="A807" t="str">
            <v>FXYFP80K</v>
          </cell>
          <cell r="B807">
            <v>10</v>
          </cell>
          <cell r="C807">
            <v>544580</v>
          </cell>
          <cell r="D807">
            <v>220070</v>
          </cell>
          <cell r="E807">
            <v>324510</v>
          </cell>
          <cell r="G807">
            <v>54458</v>
          </cell>
          <cell r="H807">
            <v>22007</v>
          </cell>
        </row>
        <row r="808">
          <cell r="A808" t="str">
            <v>FXYF100H</v>
          </cell>
          <cell r="B808">
            <v>11</v>
          </cell>
          <cell r="C808">
            <v>516820</v>
          </cell>
          <cell r="D808">
            <v>378381</v>
          </cell>
          <cell r="E808">
            <v>138439</v>
          </cell>
          <cell r="G808">
            <v>46983.63636363636</v>
          </cell>
          <cell r="H808">
            <v>34398.272727272728</v>
          </cell>
        </row>
        <row r="809">
          <cell r="A809" t="str">
            <v>FXYF100HNP</v>
          </cell>
          <cell r="B809">
            <v>0</v>
          </cell>
          <cell r="C809">
            <v>0</v>
          </cell>
          <cell r="D809">
            <v>0</v>
          </cell>
          <cell r="E809">
            <v>0</v>
          </cell>
          <cell r="G809">
            <v>0</v>
          </cell>
          <cell r="H809">
            <v>0</v>
          </cell>
        </row>
        <row r="810">
          <cell r="A810" t="str">
            <v>FXYF100K7</v>
          </cell>
          <cell r="B810">
            <v>301</v>
          </cell>
          <cell r="C810">
            <v>14254700</v>
          </cell>
          <cell r="D810">
            <v>5487832</v>
          </cell>
          <cell r="E810">
            <v>8766868</v>
          </cell>
          <cell r="G810">
            <v>47357.807308970099</v>
          </cell>
          <cell r="H810">
            <v>18232</v>
          </cell>
        </row>
        <row r="811">
          <cell r="A811" t="str">
            <v>FXYFP100K</v>
          </cell>
          <cell r="B811">
            <v>6</v>
          </cell>
          <cell r="C811">
            <v>358740</v>
          </cell>
          <cell r="D811">
            <v>145662</v>
          </cell>
          <cell r="E811">
            <v>213078</v>
          </cell>
          <cell r="G811">
            <v>59790</v>
          </cell>
          <cell r="H811">
            <v>24277</v>
          </cell>
        </row>
        <row r="812">
          <cell r="A812" t="str">
            <v>FXYF125H</v>
          </cell>
          <cell r="B812">
            <v>0</v>
          </cell>
          <cell r="C812">
            <v>0</v>
          </cell>
          <cell r="D812">
            <v>0</v>
          </cell>
          <cell r="E812">
            <v>0</v>
          </cell>
          <cell r="G812">
            <v>0</v>
          </cell>
          <cell r="H812">
            <v>0</v>
          </cell>
        </row>
        <row r="813">
          <cell r="A813" t="str">
            <v>FXYF125HNP</v>
          </cell>
          <cell r="B813">
            <v>0</v>
          </cell>
          <cell r="C813">
            <v>0</v>
          </cell>
          <cell r="D813">
            <v>0</v>
          </cell>
          <cell r="E813">
            <v>0</v>
          </cell>
          <cell r="G813">
            <v>0</v>
          </cell>
          <cell r="H813">
            <v>0</v>
          </cell>
        </row>
        <row r="814">
          <cell r="A814" t="str">
            <v>FXYF125K7</v>
          </cell>
          <cell r="B814">
            <v>188</v>
          </cell>
          <cell r="C814">
            <v>9962320</v>
          </cell>
          <cell r="D814">
            <v>3476496</v>
          </cell>
          <cell r="E814">
            <v>6485824</v>
          </cell>
          <cell r="G814">
            <v>52991.063829787236</v>
          </cell>
          <cell r="H814">
            <v>18492</v>
          </cell>
        </row>
        <row r="815">
          <cell r="A815" t="str">
            <v>FXYFP125K</v>
          </cell>
          <cell r="B815">
            <v>2</v>
          </cell>
          <cell r="C815">
            <v>133960</v>
          </cell>
          <cell r="D815">
            <v>49494</v>
          </cell>
          <cell r="E815">
            <v>84466</v>
          </cell>
          <cell r="G815">
            <v>66980</v>
          </cell>
          <cell r="H815">
            <v>24747</v>
          </cell>
        </row>
        <row r="816">
          <cell r="A816" t="str">
            <v>FXYS20H7</v>
          </cell>
          <cell r="B816">
            <v>2</v>
          </cell>
          <cell r="C816">
            <v>63500</v>
          </cell>
          <cell r="D816">
            <v>36460</v>
          </cell>
          <cell r="E816">
            <v>27040</v>
          </cell>
          <cell r="G816">
            <v>31750</v>
          </cell>
          <cell r="H816">
            <v>18230</v>
          </cell>
        </row>
        <row r="817">
          <cell r="A817" t="str">
            <v>FXYS20K</v>
          </cell>
          <cell r="B817">
            <v>0</v>
          </cell>
          <cell r="C817">
            <v>0</v>
          </cell>
          <cell r="D817">
            <v>0</v>
          </cell>
          <cell r="E817">
            <v>0</v>
          </cell>
          <cell r="G817">
            <v>0</v>
          </cell>
          <cell r="H817">
            <v>0</v>
          </cell>
        </row>
        <row r="818">
          <cell r="A818" t="str">
            <v>FXYS20K7</v>
          </cell>
          <cell r="B818">
            <v>272</v>
          </cell>
          <cell r="C818">
            <v>8701290</v>
          </cell>
          <cell r="D818">
            <v>4441216</v>
          </cell>
          <cell r="E818">
            <v>4260074</v>
          </cell>
          <cell r="G818">
            <v>31990.036764705881</v>
          </cell>
          <cell r="H818">
            <v>16328</v>
          </cell>
        </row>
        <row r="819">
          <cell r="A819" t="str">
            <v>FXYSP20K</v>
          </cell>
          <cell r="B819">
            <v>2</v>
          </cell>
          <cell r="C819">
            <v>80830</v>
          </cell>
          <cell r="D819">
            <v>42893</v>
          </cell>
          <cell r="E819">
            <v>37937</v>
          </cell>
          <cell r="G819">
            <v>40415</v>
          </cell>
          <cell r="H819">
            <v>21446.5</v>
          </cell>
        </row>
        <row r="820">
          <cell r="A820" t="str">
            <v>FXYS25H7</v>
          </cell>
          <cell r="B820">
            <v>5</v>
          </cell>
          <cell r="C820">
            <v>160450</v>
          </cell>
          <cell r="D820">
            <v>91310</v>
          </cell>
          <cell r="E820">
            <v>69140</v>
          </cell>
          <cell r="G820">
            <v>32090</v>
          </cell>
          <cell r="H820">
            <v>18262</v>
          </cell>
        </row>
        <row r="821">
          <cell r="A821" t="str">
            <v>FXYS25K</v>
          </cell>
          <cell r="B821">
            <v>0</v>
          </cell>
          <cell r="C821">
            <v>0</v>
          </cell>
          <cell r="D821">
            <v>0</v>
          </cell>
          <cell r="E821">
            <v>0</v>
          </cell>
          <cell r="G821">
            <v>0</v>
          </cell>
          <cell r="H821">
            <v>0</v>
          </cell>
        </row>
        <row r="822">
          <cell r="A822" t="str">
            <v>FXYS25K7</v>
          </cell>
          <cell r="B822">
            <v>926</v>
          </cell>
          <cell r="C822">
            <v>29918620</v>
          </cell>
          <cell r="D822">
            <v>15149360</v>
          </cell>
          <cell r="E822">
            <v>14769260</v>
          </cell>
          <cell r="G822">
            <v>32309.52483801296</v>
          </cell>
          <cell r="H822">
            <v>16360</v>
          </cell>
        </row>
        <row r="823">
          <cell r="A823" t="str">
            <v>FXYSP25K</v>
          </cell>
          <cell r="B823">
            <v>24</v>
          </cell>
          <cell r="C823">
            <v>973740</v>
          </cell>
          <cell r="D823">
            <v>515664</v>
          </cell>
          <cell r="E823">
            <v>458076</v>
          </cell>
          <cell r="G823">
            <v>40572.5</v>
          </cell>
          <cell r="H823">
            <v>21486</v>
          </cell>
        </row>
        <row r="824">
          <cell r="A824" t="str">
            <v>FXYS32H7</v>
          </cell>
          <cell r="B824">
            <v>21</v>
          </cell>
          <cell r="C824">
            <v>683250</v>
          </cell>
          <cell r="D824">
            <v>389256</v>
          </cell>
          <cell r="E824">
            <v>293994</v>
          </cell>
          <cell r="G824">
            <v>32535.714285714286</v>
          </cell>
          <cell r="H824">
            <v>18536</v>
          </cell>
        </row>
        <row r="825">
          <cell r="A825" t="str">
            <v>FXYS32K</v>
          </cell>
          <cell r="B825">
            <v>72</v>
          </cell>
          <cell r="C825">
            <v>2342600</v>
          </cell>
          <cell r="D825">
            <v>1391847</v>
          </cell>
          <cell r="E825">
            <v>950753</v>
          </cell>
          <cell r="G825">
            <v>32536.111111111109</v>
          </cell>
          <cell r="H825">
            <v>19331.208333333332</v>
          </cell>
        </row>
        <row r="826">
          <cell r="A826" t="str">
            <v>FXYS32K7</v>
          </cell>
          <cell r="B826">
            <v>1600</v>
          </cell>
          <cell r="C826">
            <v>52413040</v>
          </cell>
          <cell r="D826">
            <v>26513600</v>
          </cell>
          <cell r="E826">
            <v>25899440</v>
          </cell>
          <cell r="G826">
            <v>32758.15</v>
          </cell>
          <cell r="H826">
            <v>16571</v>
          </cell>
        </row>
        <row r="827">
          <cell r="A827" t="str">
            <v>FXYSP32K</v>
          </cell>
          <cell r="B827">
            <v>11</v>
          </cell>
          <cell r="C827">
            <v>455180</v>
          </cell>
          <cell r="D827">
            <v>239811</v>
          </cell>
          <cell r="E827">
            <v>215369</v>
          </cell>
          <cell r="G827">
            <v>41380</v>
          </cell>
          <cell r="H827">
            <v>21801</v>
          </cell>
        </row>
        <row r="828">
          <cell r="A828" t="str">
            <v>FXYS40H7</v>
          </cell>
          <cell r="B828">
            <v>7</v>
          </cell>
          <cell r="C828">
            <v>233640</v>
          </cell>
          <cell r="D828">
            <v>134442</v>
          </cell>
          <cell r="E828">
            <v>99198</v>
          </cell>
          <cell r="G828">
            <v>33377.142857142855</v>
          </cell>
          <cell r="H828">
            <v>19206</v>
          </cell>
        </row>
        <row r="829">
          <cell r="A829" t="str">
            <v>FXYS40K</v>
          </cell>
          <cell r="B829">
            <v>0</v>
          </cell>
          <cell r="C829">
            <v>0</v>
          </cell>
          <cell r="D829">
            <v>0</v>
          </cell>
          <cell r="E829">
            <v>0</v>
          </cell>
          <cell r="G829">
            <v>0</v>
          </cell>
          <cell r="H829">
            <v>0</v>
          </cell>
        </row>
        <row r="830">
          <cell r="A830" t="str">
            <v>FXYS40K7</v>
          </cell>
          <cell r="B830">
            <v>1351</v>
          </cell>
          <cell r="C830">
            <v>45390340</v>
          </cell>
          <cell r="D830">
            <v>23202074</v>
          </cell>
          <cell r="E830">
            <v>22188266</v>
          </cell>
          <cell r="G830">
            <v>33597.58697261288</v>
          </cell>
          <cell r="H830">
            <v>17174</v>
          </cell>
        </row>
        <row r="831">
          <cell r="A831" t="str">
            <v>FXYS40KV1</v>
          </cell>
          <cell r="B831">
            <v>0</v>
          </cell>
          <cell r="C831">
            <v>0</v>
          </cell>
          <cell r="D831">
            <v>0</v>
          </cell>
          <cell r="E831">
            <v>0</v>
          </cell>
          <cell r="G831">
            <v>0</v>
          </cell>
          <cell r="H831">
            <v>0</v>
          </cell>
        </row>
        <row r="832">
          <cell r="A832" t="str">
            <v>FXYSP40K</v>
          </cell>
          <cell r="B832">
            <v>10</v>
          </cell>
          <cell r="C832">
            <v>421700</v>
          </cell>
          <cell r="D832">
            <v>226720</v>
          </cell>
          <cell r="E832">
            <v>194980</v>
          </cell>
          <cell r="G832">
            <v>42170</v>
          </cell>
          <cell r="H832">
            <v>22672</v>
          </cell>
        </row>
        <row r="833">
          <cell r="A833" t="str">
            <v>FXYS50H7</v>
          </cell>
          <cell r="B833">
            <v>5</v>
          </cell>
          <cell r="C833">
            <v>173320</v>
          </cell>
          <cell r="D833">
            <v>96500</v>
          </cell>
          <cell r="E833">
            <v>76820</v>
          </cell>
          <cell r="G833">
            <v>34664</v>
          </cell>
          <cell r="H833">
            <v>19300</v>
          </cell>
        </row>
        <row r="834">
          <cell r="A834" t="str">
            <v>FXYS50K</v>
          </cell>
          <cell r="B834">
            <v>0</v>
          </cell>
          <cell r="C834">
            <v>0</v>
          </cell>
          <cell r="D834">
            <v>0</v>
          </cell>
          <cell r="E834">
            <v>0</v>
          </cell>
          <cell r="G834">
            <v>0</v>
          </cell>
          <cell r="H834">
            <v>0</v>
          </cell>
        </row>
        <row r="835">
          <cell r="A835" t="str">
            <v>FXYS50K7</v>
          </cell>
          <cell r="B835">
            <v>785</v>
          </cell>
          <cell r="C835">
            <v>27385600</v>
          </cell>
          <cell r="D835">
            <v>13570295</v>
          </cell>
          <cell r="E835">
            <v>13815305</v>
          </cell>
          <cell r="G835">
            <v>34886.114649681527</v>
          </cell>
          <cell r="H835">
            <v>17287</v>
          </cell>
        </row>
        <row r="836">
          <cell r="A836" t="str">
            <v>FXYSP50K</v>
          </cell>
          <cell r="B836">
            <v>9</v>
          </cell>
          <cell r="C836">
            <v>394000</v>
          </cell>
          <cell r="D836">
            <v>205020</v>
          </cell>
          <cell r="E836">
            <v>188980</v>
          </cell>
          <cell r="G836">
            <v>43777.777777777781</v>
          </cell>
          <cell r="H836">
            <v>22780</v>
          </cell>
        </row>
        <row r="837">
          <cell r="A837" t="str">
            <v>FXYS63H7</v>
          </cell>
          <cell r="B837">
            <v>15</v>
          </cell>
          <cell r="C837">
            <v>539280</v>
          </cell>
          <cell r="D837">
            <v>329505</v>
          </cell>
          <cell r="E837">
            <v>209775</v>
          </cell>
          <cell r="G837">
            <v>35952</v>
          </cell>
          <cell r="H837">
            <v>21967</v>
          </cell>
        </row>
        <row r="838">
          <cell r="A838" t="str">
            <v>FXYS63K</v>
          </cell>
          <cell r="B838">
            <v>0</v>
          </cell>
          <cell r="C838">
            <v>0</v>
          </cell>
          <cell r="D838">
            <v>0</v>
          </cell>
          <cell r="E838">
            <v>0</v>
          </cell>
          <cell r="G838">
            <v>0</v>
          </cell>
          <cell r="H838">
            <v>0</v>
          </cell>
        </row>
        <row r="839">
          <cell r="A839" t="str">
            <v>FXYS63K7</v>
          </cell>
          <cell r="B839">
            <v>952</v>
          </cell>
          <cell r="C839">
            <v>34479750</v>
          </cell>
          <cell r="D839">
            <v>18961936</v>
          </cell>
          <cell r="E839">
            <v>15517814</v>
          </cell>
          <cell r="G839">
            <v>36218.224789915963</v>
          </cell>
          <cell r="H839">
            <v>19918</v>
          </cell>
        </row>
        <row r="840">
          <cell r="A840" t="str">
            <v>FXYSP63K</v>
          </cell>
          <cell r="B840">
            <v>20</v>
          </cell>
          <cell r="C840">
            <v>902640</v>
          </cell>
          <cell r="D840">
            <v>520980</v>
          </cell>
          <cell r="E840">
            <v>381660</v>
          </cell>
          <cell r="G840">
            <v>45132</v>
          </cell>
          <cell r="H840">
            <v>26049</v>
          </cell>
        </row>
        <row r="841">
          <cell r="A841" t="str">
            <v>FXYS80K</v>
          </cell>
          <cell r="B841">
            <v>0</v>
          </cell>
          <cell r="C841">
            <v>0</v>
          </cell>
          <cell r="D841">
            <v>0</v>
          </cell>
          <cell r="E841">
            <v>0</v>
          </cell>
          <cell r="G841">
            <v>0</v>
          </cell>
          <cell r="H841">
            <v>0</v>
          </cell>
        </row>
        <row r="842">
          <cell r="A842" t="str">
            <v>FXYS80K7</v>
          </cell>
          <cell r="B842">
            <v>450</v>
          </cell>
          <cell r="C842">
            <v>20377290</v>
          </cell>
          <cell r="D842">
            <v>10193850</v>
          </cell>
          <cell r="E842">
            <v>10183440</v>
          </cell>
          <cell r="G842">
            <v>45282.866666666669</v>
          </cell>
          <cell r="H842">
            <v>22653</v>
          </cell>
        </row>
        <row r="843">
          <cell r="A843" t="str">
            <v>FXYSP80K</v>
          </cell>
          <cell r="B843">
            <v>1</v>
          </cell>
          <cell r="C843">
            <v>57230</v>
          </cell>
          <cell r="D843">
            <v>29939</v>
          </cell>
          <cell r="E843">
            <v>27291</v>
          </cell>
          <cell r="G843">
            <v>57230</v>
          </cell>
          <cell r="H843">
            <v>29939</v>
          </cell>
        </row>
        <row r="844">
          <cell r="A844" t="str">
            <v>FXYS100K</v>
          </cell>
          <cell r="B844">
            <v>22</v>
          </cell>
          <cell r="C844">
            <v>1021320</v>
          </cell>
          <cell r="D844">
            <v>605416</v>
          </cell>
          <cell r="E844">
            <v>415904</v>
          </cell>
          <cell r="G844">
            <v>46423.63636363636</v>
          </cell>
          <cell r="H844">
            <v>27518.909090909092</v>
          </cell>
        </row>
        <row r="845">
          <cell r="A845" t="str">
            <v>FXYS100K7</v>
          </cell>
          <cell r="B845">
            <v>332</v>
          </cell>
          <cell r="C845">
            <v>15523110</v>
          </cell>
          <cell r="D845">
            <v>7739252</v>
          </cell>
          <cell r="E845">
            <v>7783858</v>
          </cell>
          <cell r="G845">
            <v>46756.355421686749</v>
          </cell>
          <cell r="H845">
            <v>23311</v>
          </cell>
        </row>
        <row r="846">
          <cell r="A846" t="str">
            <v>FXYSP100K</v>
          </cell>
          <cell r="B846">
            <v>0</v>
          </cell>
          <cell r="C846">
            <v>0</v>
          </cell>
          <cell r="D846">
            <v>0</v>
          </cell>
          <cell r="E846">
            <v>0</v>
          </cell>
          <cell r="G846">
            <v>0</v>
          </cell>
          <cell r="H846">
            <v>0</v>
          </cell>
        </row>
        <row r="847">
          <cell r="A847" t="str">
            <v>FXYS125K</v>
          </cell>
          <cell r="B847">
            <v>0</v>
          </cell>
          <cell r="C847">
            <v>0</v>
          </cell>
          <cell r="D847">
            <v>0</v>
          </cell>
          <cell r="E847">
            <v>0</v>
          </cell>
          <cell r="G847">
            <v>0</v>
          </cell>
          <cell r="H847">
            <v>0</v>
          </cell>
        </row>
        <row r="848">
          <cell r="A848" t="str">
            <v>FXYS125K7</v>
          </cell>
          <cell r="B848">
            <v>276</v>
          </cell>
          <cell r="C848">
            <v>13181340</v>
          </cell>
          <cell r="D848">
            <v>6508080</v>
          </cell>
          <cell r="E848">
            <v>6673260</v>
          </cell>
          <cell r="G848">
            <v>47758.478260869568</v>
          </cell>
          <cell r="H848">
            <v>23580</v>
          </cell>
        </row>
        <row r="849">
          <cell r="A849" t="str">
            <v>FXYSP125K</v>
          </cell>
          <cell r="B849">
            <v>1</v>
          </cell>
          <cell r="C849">
            <v>60360</v>
          </cell>
          <cell r="D849">
            <v>31132</v>
          </cell>
          <cell r="E849">
            <v>29228</v>
          </cell>
          <cell r="G849">
            <v>60360</v>
          </cell>
          <cell r="H849">
            <v>31132</v>
          </cell>
        </row>
        <row r="850">
          <cell r="A850" t="str">
            <v>FXYB20K7</v>
          </cell>
          <cell r="B850">
            <v>102</v>
          </cell>
          <cell r="C850">
            <v>2448550</v>
          </cell>
          <cell r="D850">
            <v>882810</v>
          </cell>
          <cell r="E850">
            <v>1565740</v>
          </cell>
          <cell r="G850">
            <v>24005.392156862745</v>
          </cell>
          <cell r="H850">
            <v>8655</v>
          </cell>
        </row>
        <row r="851">
          <cell r="A851" t="str">
            <v>FXYB25K7</v>
          </cell>
          <cell r="B851">
            <v>792</v>
          </cell>
          <cell r="C851">
            <v>19294640</v>
          </cell>
          <cell r="D851">
            <v>6925248</v>
          </cell>
          <cell r="E851">
            <v>12369392</v>
          </cell>
          <cell r="G851">
            <v>24361.919191919191</v>
          </cell>
          <cell r="H851">
            <v>8744</v>
          </cell>
        </row>
        <row r="852">
          <cell r="A852" t="str">
            <v>FXYH32H</v>
          </cell>
          <cell r="B852">
            <v>10</v>
          </cell>
          <cell r="C852">
            <v>361770</v>
          </cell>
          <cell r="D852">
            <v>283369</v>
          </cell>
          <cell r="E852">
            <v>78401</v>
          </cell>
          <cell r="G852">
            <v>36177</v>
          </cell>
          <cell r="H852">
            <v>28336.9</v>
          </cell>
        </row>
        <row r="853">
          <cell r="A853" t="str">
            <v>FXYH32K7</v>
          </cell>
          <cell r="B853">
            <v>593</v>
          </cell>
          <cell r="C853">
            <v>21627790</v>
          </cell>
          <cell r="D853">
            <v>9729351</v>
          </cell>
          <cell r="E853">
            <v>11898439</v>
          </cell>
          <cell r="G853">
            <v>36471.821247892076</v>
          </cell>
          <cell r="H853">
            <v>16407</v>
          </cell>
        </row>
        <row r="854">
          <cell r="A854" t="str">
            <v>FXYHP32K</v>
          </cell>
          <cell r="B854">
            <v>3</v>
          </cell>
          <cell r="C854">
            <v>138170</v>
          </cell>
          <cell r="D854">
            <v>61295</v>
          </cell>
          <cell r="E854">
            <v>76875</v>
          </cell>
          <cell r="G854">
            <v>46056.666666666664</v>
          </cell>
          <cell r="H854">
            <v>20431.666666666668</v>
          </cell>
        </row>
        <row r="855">
          <cell r="A855" t="str">
            <v>FXYH63H</v>
          </cell>
          <cell r="B855">
            <v>19</v>
          </cell>
          <cell r="C855">
            <v>787360</v>
          </cell>
          <cell r="D855">
            <v>586818</v>
          </cell>
          <cell r="E855">
            <v>200542</v>
          </cell>
          <cell r="G855">
            <v>41440</v>
          </cell>
          <cell r="H855">
            <v>30885.157894736843</v>
          </cell>
        </row>
        <row r="856">
          <cell r="A856" t="str">
            <v>FXYH63K7</v>
          </cell>
          <cell r="B856">
            <v>524</v>
          </cell>
          <cell r="C856">
            <v>21871710</v>
          </cell>
          <cell r="D856">
            <v>9174192</v>
          </cell>
          <cell r="E856">
            <v>12697518</v>
          </cell>
          <cell r="G856">
            <v>41739.904580152674</v>
          </cell>
          <cell r="H856">
            <v>17508</v>
          </cell>
        </row>
        <row r="857">
          <cell r="A857" t="str">
            <v>FXYHP63K</v>
          </cell>
          <cell r="B857">
            <v>6</v>
          </cell>
          <cell r="C857">
            <v>312660</v>
          </cell>
          <cell r="D857">
            <v>134676</v>
          </cell>
          <cell r="E857">
            <v>177984</v>
          </cell>
          <cell r="G857">
            <v>52110</v>
          </cell>
          <cell r="H857">
            <v>22446</v>
          </cell>
        </row>
        <row r="858">
          <cell r="A858" t="str">
            <v>FXYH100H</v>
          </cell>
          <cell r="B858">
            <v>25</v>
          </cell>
          <cell r="C858">
            <v>1080800</v>
          </cell>
          <cell r="D858">
            <v>877014</v>
          </cell>
          <cell r="E858">
            <v>203786</v>
          </cell>
          <cell r="G858">
            <v>43232</v>
          </cell>
          <cell r="H858">
            <v>35080.559999999998</v>
          </cell>
        </row>
        <row r="859">
          <cell r="A859" t="str">
            <v>FXYH100K7</v>
          </cell>
          <cell r="B859">
            <v>175</v>
          </cell>
          <cell r="C859">
            <v>7611210</v>
          </cell>
          <cell r="D859">
            <v>3448025</v>
          </cell>
          <cell r="E859">
            <v>4163185</v>
          </cell>
          <cell r="G859">
            <v>43492.62857142857</v>
          </cell>
          <cell r="H859">
            <v>19703</v>
          </cell>
        </row>
        <row r="860">
          <cell r="A860" t="str">
            <v>FXYHP100K</v>
          </cell>
          <cell r="B860">
            <v>0</v>
          </cell>
          <cell r="C860">
            <v>0</v>
          </cell>
          <cell r="D860">
            <v>0</v>
          </cell>
          <cell r="E860">
            <v>0</v>
          </cell>
          <cell r="G860">
            <v>0</v>
          </cell>
          <cell r="H860">
            <v>0</v>
          </cell>
        </row>
        <row r="861">
          <cell r="A861" t="str">
            <v>FXYM40K</v>
          </cell>
          <cell r="B861">
            <v>15</v>
          </cell>
          <cell r="C861">
            <v>637020</v>
          </cell>
          <cell r="D861">
            <v>455013</v>
          </cell>
          <cell r="E861">
            <v>182007</v>
          </cell>
          <cell r="G861">
            <v>42468</v>
          </cell>
          <cell r="H861">
            <v>30334.2</v>
          </cell>
        </row>
        <row r="862">
          <cell r="A862" t="str">
            <v>FXYM50K</v>
          </cell>
          <cell r="B862">
            <v>13</v>
          </cell>
          <cell r="C862">
            <v>572780</v>
          </cell>
          <cell r="D862">
            <v>400993</v>
          </cell>
          <cell r="E862">
            <v>171787</v>
          </cell>
          <cell r="G862">
            <v>44060</v>
          </cell>
          <cell r="H862">
            <v>30845.615384615383</v>
          </cell>
        </row>
        <row r="863">
          <cell r="A863" t="str">
            <v>FXYM63K</v>
          </cell>
          <cell r="B863">
            <v>17</v>
          </cell>
          <cell r="C863">
            <v>778090</v>
          </cell>
          <cell r="D863">
            <v>546928</v>
          </cell>
          <cell r="E863">
            <v>231162</v>
          </cell>
          <cell r="G863">
            <v>45770</v>
          </cell>
          <cell r="H863">
            <v>32172.235294117647</v>
          </cell>
        </row>
        <row r="864">
          <cell r="A864" t="str">
            <v>FXYM80K</v>
          </cell>
          <cell r="B864">
            <v>12</v>
          </cell>
          <cell r="C864">
            <v>682760</v>
          </cell>
          <cell r="D864">
            <v>430679</v>
          </cell>
          <cell r="E864">
            <v>252081</v>
          </cell>
          <cell r="G864">
            <v>56896.666666666664</v>
          </cell>
          <cell r="H864">
            <v>35889.916666666664</v>
          </cell>
        </row>
        <row r="865">
          <cell r="A865" t="str">
            <v>FXYM100K</v>
          </cell>
          <cell r="B865">
            <v>26</v>
          </cell>
          <cell r="C865">
            <v>1535320</v>
          </cell>
          <cell r="D865">
            <v>1005652</v>
          </cell>
          <cell r="E865">
            <v>529668</v>
          </cell>
          <cell r="G865">
            <v>59050.769230769234</v>
          </cell>
          <cell r="H865">
            <v>38678.923076923078</v>
          </cell>
        </row>
        <row r="866">
          <cell r="A866" t="str">
            <v>FXYM125K</v>
          </cell>
          <cell r="B866">
            <v>21</v>
          </cell>
          <cell r="C866">
            <v>1254970</v>
          </cell>
          <cell r="D866">
            <v>861922</v>
          </cell>
          <cell r="E866">
            <v>393048</v>
          </cell>
          <cell r="G866">
            <v>59760.476190476191</v>
          </cell>
          <cell r="H866">
            <v>41043.904761904763</v>
          </cell>
        </row>
        <row r="867">
          <cell r="A867" t="str">
            <v>FXYM200K</v>
          </cell>
          <cell r="B867">
            <v>3</v>
          </cell>
          <cell r="C867">
            <v>318920</v>
          </cell>
          <cell r="D867">
            <v>210099</v>
          </cell>
          <cell r="E867">
            <v>108821</v>
          </cell>
          <cell r="G867">
            <v>106306.66666666667</v>
          </cell>
          <cell r="H867">
            <v>70033</v>
          </cell>
        </row>
        <row r="868">
          <cell r="A868" t="str">
            <v>FXYM250K</v>
          </cell>
          <cell r="B868">
            <v>3</v>
          </cell>
          <cell r="C868">
            <v>303130</v>
          </cell>
          <cell r="D868">
            <v>222870</v>
          </cell>
          <cell r="E868">
            <v>80260</v>
          </cell>
          <cell r="G868">
            <v>101043.33333333333</v>
          </cell>
          <cell r="H868">
            <v>74290</v>
          </cell>
        </row>
        <row r="869">
          <cell r="A869" t="str">
            <v>R200F7</v>
          </cell>
          <cell r="B869">
            <v>59</v>
          </cell>
          <cell r="C869">
            <v>4776710</v>
          </cell>
          <cell r="D869">
            <v>2848166</v>
          </cell>
          <cell r="E869">
            <v>1928544</v>
          </cell>
          <cell r="G869">
            <v>80961.186440677964</v>
          </cell>
          <cell r="H869">
            <v>48274</v>
          </cell>
        </row>
        <row r="870">
          <cell r="A870" t="str">
            <v>R250F7</v>
          </cell>
          <cell r="B870">
            <v>77</v>
          </cell>
          <cell r="C870">
            <v>6729800</v>
          </cell>
          <cell r="D870">
            <v>3833753</v>
          </cell>
          <cell r="E870">
            <v>2896047</v>
          </cell>
          <cell r="G870">
            <v>87400</v>
          </cell>
          <cell r="H870">
            <v>49789</v>
          </cell>
        </row>
        <row r="871">
          <cell r="A871" t="str">
            <v>RY200F7</v>
          </cell>
          <cell r="B871">
            <v>84</v>
          </cell>
          <cell r="C871">
            <v>7323630</v>
          </cell>
          <cell r="D871">
            <v>4289460</v>
          </cell>
          <cell r="E871">
            <v>3034170</v>
          </cell>
          <cell r="G871">
            <v>87186.071428571435</v>
          </cell>
          <cell r="H871">
            <v>51065</v>
          </cell>
        </row>
        <row r="872">
          <cell r="A872" t="str">
            <v>RY250F7</v>
          </cell>
          <cell r="B872">
            <v>108</v>
          </cell>
          <cell r="C872">
            <v>9827510</v>
          </cell>
          <cell r="D872">
            <v>5675400</v>
          </cell>
          <cell r="E872">
            <v>4152110</v>
          </cell>
          <cell r="G872">
            <v>90995.462962962964</v>
          </cell>
          <cell r="H872">
            <v>52550</v>
          </cell>
        </row>
        <row r="873">
          <cell r="A873" t="str">
            <v>FDY125F7</v>
          </cell>
          <cell r="B873">
            <v>40</v>
          </cell>
          <cell r="C873">
            <v>1421970</v>
          </cell>
          <cell r="D873">
            <v>652000</v>
          </cell>
          <cell r="E873">
            <v>769970</v>
          </cell>
          <cell r="G873">
            <v>35549.25</v>
          </cell>
          <cell r="H873">
            <v>16300</v>
          </cell>
        </row>
        <row r="874">
          <cell r="A874" t="str">
            <v>FDY200F7</v>
          </cell>
          <cell r="B874">
            <v>36</v>
          </cell>
          <cell r="C874">
            <v>1614760</v>
          </cell>
          <cell r="D874">
            <v>627408</v>
          </cell>
          <cell r="E874">
            <v>987352</v>
          </cell>
          <cell r="G874">
            <v>44854.444444444445</v>
          </cell>
          <cell r="H874">
            <v>17428</v>
          </cell>
        </row>
        <row r="875">
          <cell r="A875" t="str">
            <v>FDY250F7</v>
          </cell>
          <cell r="B875">
            <v>48</v>
          </cell>
          <cell r="C875">
            <v>2684210</v>
          </cell>
          <cell r="D875">
            <v>925536</v>
          </cell>
          <cell r="E875">
            <v>1758674</v>
          </cell>
          <cell r="G875">
            <v>55921.041666666664</v>
          </cell>
          <cell r="H875">
            <v>19282</v>
          </cell>
        </row>
        <row r="878">
          <cell r="A878" t="str">
            <v xml:space="preserve"> </v>
          </cell>
          <cell r="B878" t="str">
            <v>Total Budg Qty</v>
          </cell>
          <cell r="C878" t="str">
            <v>Total sales value D.C.</v>
          </cell>
          <cell r="D878" t="str">
            <v>Total Cost value D.C.</v>
          </cell>
          <cell r="E878" t="str">
            <v>Gross Margin</v>
          </cell>
        </row>
        <row r="879">
          <cell r="A879" t="str">
            <v>CORDEUSPLIT</v>
          </cell>
          <cell r="B879">
            <v>0</v>
          </cell>
          <cell r="C879">
            <v>-17160</v>
          </cell>
          <cell r="D879">
            <v>0</v>
          </cell>
          <cell r="E879">
            <v>-17160</v>
          </cell>
          <cell r="G879">
            <v>0</v>
          </cell>
          <cell r="H879">
            <v>0</v>
          </cell>
        </row>
        <row r="880">
          <cell r="A880" t="str">
            <v>CORDIUSPLIT</v>
          </cell>
          <cell r="B880">
            <v>0</v>
          </cell>
          <cell r="C880">
            <v>0</v>
          </cell>
          <cell r="D880">
            <v>0</v>
          </cell>
          <cell r="E880">
            <v>0</v>
          </cell>
          <cell r="G880">
            <v>0</v>
          </cell>
          <cell r="H880">
            <v>0</v>
          </cell>
        </row>
        <row r="881">
          <cell r="A881" t="str">
            <v>TEST</v>
          </cell>
          <cell r="B881">
            <v>71344</v>
          </cell>
          <cell r="C881">
            <v>1292191.77</v>
          </cell>
          <cell r="D881">
            <v>1022697.4939999999</v>
          </cell>
          <cell r="E881">
            <v>269494.27600000001</v>
          </cell>
          <cell r="G881">
            <v>18.112129541376991</v>
          </cell>
          <cell r="H881">
            <v>14.334737244897958</v>
          </cell>
        </row>
        <row r="882">
          <cell r="A882" t="str">
            <v>R18DB7</v>
          </cell>
          <cell r="B882">
            <v>0</v>
          </cell>
          <cell r="C882">
            <v>0</v>
          </cell>
          <cell r="D882">
            <v>0</v>
          </cell>
          <cell r="E882">
            <v>0</v>
          </cell>
          <cell r="G882">
            <v>0</v>
          </cell>
          <cell r="H882">
            <v>0</v>
          </cell>
        </row>
        <row r="883">
          <cell r="A883" t="str">
            <v>R25DB7</v>
          </cell>
          <cell r="B883">
            <v>42</v>
          </cell>
          <cell r="C883">
            <v>491840</v>
          </cell>
          <cell r="D883">
            <v>355488</v>
          </cell>
          <cell r="E883">
            <v>136352</v>
          </cell>
          <cell r="G883">
            <v>11710.476190476191</v>
          </cell>
          <cell r="H883">
            <v>8464</v>
          </cell>
        </row>
        <row r="884">
          <cell r="A884" t="str">
            <v>R25DB7V11</v>
          </cell>
          <cell r="B884">
            <v>39</v>
          </cell>
          <cell r="C884">
            <v>455200</v>
          </cell>
          <cell r="D884">
            <v>341367</v>
          </cell>
          <cell r="E884">
            <v>113833</v>
          </cell>
          <cell r="G884">
            <v>11671.794871794871</v>
          </cell>
          <cell r="H884">
            <v>8753</v>
          </cell>
        </row>
        <row r="885">
          <cell r="A885" t="str">
            <v>R25EZ7V11</v>
          </cell>
          <cell r="B885">
            <v>0</v>
          </cell>
          <cell r="C885">
            <v>0</v>
          </cell>
          <cell r="D885">
            <v>0</v>
          </cell>
          <cell r="E885">
            <v>0</v>
          </cell>
          <cell r="G885">
            <v>0</v>
          </cell>
          <cell r="H885">
            <v>0</v>
          </cell>
        </row>
        <row r="886">
          <cell r="A886" t="str">
            <v>R35DB7</v>
          </cell>
          <cell r="B886">
            <v>87</v>
          </cell>
          <cell r="C886">
            <v>1229150</v>
          </cell>
          <cell r="D886">
            <v>856776</v>
          </cell>
          <cell r="E886">
            <v>372374</v>
          </cell>
          <cell r="G886">
            <v>14128.160919540231</v>
          </cell>
          <cell r="H886">
            <v>9848</v>
          </cell>
        </row>
        <row r="887">
          <cell r="A887" t="str">
            <v>R35DB7V11</v>
          </cell>
          <cell r="B887">
            <v>135</v>
          </cell>
          <cell r="C887">
            <v>1901730</v>
          </cell>
          <cell r="D887">
            <v>1356885</v>
          </cell>
          <cell r="E887">
            <v>544845</v>
          </cell>
          <cell r="G887">
            <v>14086.888888888889</v>
          </cell>
          <cell r="H887">
            <v>10051</v>
          </cell>
        </row>
        <row r="888">
          <cell r="A888" t="str">
            <v>R35EZ7</v>
          </cell>
          <cell r="B888">
            <v>0</v>
          </cell>
          <cell r="C888">
            <v>0</v>
          </cell>
          <cell r="D888">
            <v>0</v>
          </cell>
          <cell r="E888">
            <v>0</v>
          </cell>
          <cell r="G888">
            <v>0</v>
          </cell>
          <cell r="H888">
            <v>0</v>
          </cell>
        </row>
        <row r="889">
          <cell r="A889" t="str">
            <v>R35EZ7V11</v>
          </cell>
          <cell r="B889">
            <v>0</v>
          </cell>
          <cell r="C889">
            <v>0</v>
          </cell>
          <cell r="D889">
            <v>0</v>
          </cell>
          <cell r="E889">
            <v>0</v>
          </cell>
          <cell r="G889">
            <v>0</v>
          </cell>
          <cell r="H889">
            <v>0</v>
          </cell>
        </row>
        <row r="890">
          <cell r="A890" t="str">
            <v>R45DB7V</v>
          </cell>
          <cell r="B890">
            <v>155</v>
          </cell>
          <cell r="C890">
            <v>2845490</v>
          </cell>
          <cell r="D890">
            <v>1639900</v>
          </cell>
          <cell r="E890">
            <v>1205590</v>
          </cell>
          <cell r="G890">
            <v>18358</v>
          </cell>
          <cell r="H890">
            <v>10580</v>
          </cell>
        </row>
        <row r="891">
          <cell r="A891" t="str">
            <v>R45DB7V11</v>
          </cell>
          <cell r="B891">
            <v>130</v>
          </cell>
          <cell r="C891">
            <v>2379550</v>
          </cell>
          <cell r="D891">
            <v>1402310</v>
          </cell>
          <cell r="E891">
            <v>977240</v>
          </cell>
          <cell r="G891">
            <v>18304.23076923077</v>
          </cell>
          <cell r="H891">
            <v>10787</v>
          </cell>
        </row>
        <row r="892">
          <cell r="A892" t="str">
            <v>R45DB7W</v>
          </cell>
          <cell r="B892">
            <v>0</v>
          </cell>
          <cell r="C892">
            <v>0</v>
          </cell>
          <cell r="D892">
            <v>0</v>
          </cell>
          <cell r="E892">
            <v>0</v>
          </cell>
          <cell r="G892">
            <v>0</v>
          </cell>
          <cell r="H892">
            <v>0</v>
          </cell>
        </row>
        <row r="893">
          <cell r="A893" t="str">
            <v>R45DB7W11</v>
          </cell>
          <cell r="B893">
            <v>0</v>
          </cell>
          <cell r="C893">
            <v>0</v>
          </cell>
          <cell r="D893">
            <v>0</v>
          </cell>
          <cell r="E893">
            <v>0</v>
          </cell>
          <cell r="G893">
            <v>0</v>
          </cell>
          <cell r="H893">
            <v>0</v>
          </cell>
        </row>
        <row r="894">
          <cell r="A894" t="str">
            <v>R45EZ7V</v>
          </cell>
          <cell r="B894">
            <v>0</v>
          </cell>
          <cell r="C894">
            <v>0</v>
          </cell>
          <cell r="D894">
            <v>0</v>
          </cell>
          <cell r="E894">
            <v>0</v>
          </cell>
          <cell r="G894">
            <v>0</v>
          </cell>
          <cell r="H894">
            <v>0</v>
          </cell>
        </row>
        <row r="895">
          <cell r="A895" t="str">
            <v>R45EZ7V11</v>
          </cell>
          <cell r="B895">
            <v>0</v>
          </cell>
          <cell r="C895">
            <v>0</v>
          </cell>
          <cell r="D895">
            <v>0</v>
          </cell>
          <cell r="E895">
            <v>0</v>
          </cell>
          <cell r="G895">
            <v>0</v>
          </cell>
          <cell r="H895">
            <v>0</v>
          </cell>
        </row>
        <row r="896">
          <cell r="A896" t="str">
            <v>R45EZ7W11</v>
          </cell>
          <cell r="B896">
            <v>0</v>
          </cell>
          <cell r="C896">
            <v>0</v>
          </cell>
          <cell r="D896">
            <v>0</v>
          </cell>
          <cell r="E896">
            <v>0</v>
          </cell>
          <cell r="G896">
            <v>0</v>
          </cell>
          <cell r="H896">
            <v>0</v>
          </cell>
        </row>
        <row r="897">
          <cell r="A897" t="str">
            <v>R60D7V</v>
          </cell>
          <cell r="B897">
            <v>53</v>
          </cell>
          <cell r="C897">
            <v>1271820</v>
          </cell>
          <cell r="D897">
            <v>818744</v>
          </cell>
          <cell r="E897">
            <v>453076</v>
          </cell>
          <cell r="G897">
            <v>23996.603773584906</v>
          </cell>
          <cell r="H897">
            <v>15448</v>
          </cell>
        </row>
        <row r="898">
          <cell r="A898" t="str">
            <v>R60D7W</v>
          </cell>
          <cell r="B898">
            <v>0</v>
          </cell>
          <cell r="C898">
            <v>0</v>
          </cell>
          <cell r="D898">
            <v>0</v>
          </cell>
          <cell r="E898">
            <v>0</v>
          </cell>
          <cell r="G898">
            <v>0</v>
          </cell>
          <cell r="H898">
            <v>0</v>
          </cell>
        </row>
        <row r="899">
          <cell r="A899" t="str">
            <v>R60F7V</v>
          </cell>
          <cell r="B899">
            <v>204</v>
          </cell>
          <cell r="C899">
            <v>4883940</v>
          </cell>
          <cell r="D899">
            <v>3110796</v>
          </cell>
          <cell r="E899">
            <v>1773144</v>
          </cell>
          <cell r="G899">
            <v>23940.882352941175</v>
          </cell>
          <cell r="H899">
            <v>15249</v>
          </cell>
        </row>
        <row r="900">
          <cell r="A900" t="str">
            <v>R60F7W</v>
          </cell>
          <cell r="B900">
            <v>0</v>
          </cell>
          <cell r="C900">
            <v>0</v>
          </cell>
          <cell r="D900">
            <v>0</v>
          </cell>
          <cell r="E900">
            <v>0</v>
          </cell>
          <cell r="G900">
            <v>0</v>
          </cell>
          <cell r="H900">
            <v>0</v>
          </cell>
        </row>
        <row r="901">
          <cell r="A901" t="str">
            <v>RE18B</v>
          </cell>
          <cell r="B901">
            <v>0</v>
          </cell>
          <cell r="C901">
            <v>0</v>
          </cell>
          <cell r="D901">
            <v>0</v>
          </cell>
          <cell r="E901">
            <v>0</v>
          </cell>
          <cell r="G901">
            <v>0</v>
          </cell>
          <cell r="H901">
            <v>0</v>
          </cell>
        </row>
        <row r="902">
          <cell r="A902" t="str">
            <v>RE18G7</v>
          </cell>
          <cell r="B902">
            <v>605</v>
          </cell>
          <cell r="C902">
            <v>4649680</v>
          </cell>
          <cell r="D902">
            <v>4911390</v>
          </cell>
          <cell r="E902">
            <v>-261710</v>
          </cell>
          <cell r="G902">
            <v>7685.4214876033056</v>
          </cell>
          <cell r="H902">
            <v>8118</v>
          </cell>
        </row>
        <row r="903">
          <cell r="A903" t="str">
            <v>RE22B</v>
          </cell>
          <cell r="B903">
            <v>0</v>
          </cell>
          <cell r="C903">
            <v>0</v>
          </cell>
          <cell r="D903">
            <v>0</v>
          </cell>
          <cell r="E903">
            <v>0</v>
          </cell>
          <cell r="G903">
            <v>0</v>
          </cell>
          <cell r="H903">
            <v>0</v>
          </cell>
        </row>
        <row r="904">
          <cell r="A904" t="str">
            <v>RE25G7</v>
          </cell>
          <cell r="B904">
            <v>414</v>
          </cell>
          <cell r="C904">
            <v>3625340</v>
          </cell>
          <cell r="D904">
            <v>3420882</v>
          </cell>
          <cell r="E904">
            <v>204458</v>
          </cell>
          <cell r="G904">
            <v>8756.8599033816427</v>
          </cell>
          <cell r="H904">
            <v>8263</v>
          </cell>
        </row>
        <row r="905">
          <cell r="A905" t="str">
            <v>RE30A</v>
          </cell>
          <cell r="B905">
            <v>0</v>
          </cell>
          <cell r="C905">
            <v>0</v>
          </cell>
          <cell r="D905">
            <v>0</v>
          </cell>
          <cell r="E905">
            <v>0</v>
          </cell>
          <cell r="G905">
            <v>0</v>
          </cell>
          <cell r="H905">
            <v>0</v>
          </cell>
        </row>
        <row r="906">
          <cell r="A906" t="str">
            <v>RE32B</v>
          </cell>
          <cell r="B906">
            <v>500</v>
          </cell>
          <cell r="C906">
            <v>4586300</v>
          </cell>
          <cell r="D906">
            <v>4424500</v>
          </cell>
          <cell r="E906">
            <v>161800</v>
          </cell>
          <cell r="G906">
            <v>9172.6</v>
          </cell>
          <cell r="H906">
            <v>8849</v>
          </cell>
        </row>
        <row r="907">
          <cell r="A907" t="str">
            <v>RE35G7</v>
          </cell>
          <cell r="B907">
            <v>1348</v>
          </cell>
          <cell r="C907">
            <v>12341830</v>
          </cell>
          <cell r="D907">
            <v>11928452</v>
          </cell>
          <cell r="E907">
            <v>413378</v>
          </cell>
          <cell r="G907">
            <v>9155.6602373887235</v>
          </cell>
          <cell r="H907">
            <v>8849</v>
          </cell>
        </row>
        <row r="908">
          <cell r="A908" t="str">
            <v>RE40B</v>
          </cell>
          <cell r="B908">
            <v>700</v>
          </cell>
          <cell r="C908">
            <v>7065150</v>
          </cell>
          <cell r="D908">
            <v>7021000</v>
          </cell>
          <cell r="E908">
            <v>44150</v>
          </cell>
          <cell r="G908">
            <v>10093.071428571429</v>
          </cell>
          <cell r="H908">
            <v>10030</v>
          </cell>
        </row>
        <row r="909">
          <cell r="A909" t="str">
            <v>RE40G7</v>
          </cell>
          <cell r="B909">
            <v>475</v>
          </cell>
          <cell r="C909">
            <v>4781960</v>
          </cell>
          <cell r="D909">
            <v>4764250</v>
          </cell>
          <cell r="E909">
            <v>17710</v>
          </cell>
          <cell r="G909">
            <v>10067.284210526315</v>
          </cell>
          <cell r="H909">
            <v>10030</v>
          </cell>
        </row>
        <row r="910">
          <cell r="A910" t="str">
            <v>MA28CNP</v>
          </cell>
          <cell r="B910">
            <v>0</v>
          </cell>
          <cell r="C910">
            <v>0</v>
          </cell>
          <cell r="D910">
            <v>0</v>
          </cell>
          <cell r="E910">
            <v>0</v>
          </cell>
          <cell r="G910">
            <v>0</v>
          </cell>
          <cell r="H910">
            <v>0</v>
          </cell>
        </row>
        <row r="911">
          <cell r="A911" t="str">
            <v>MA45C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G911">
            <v>0</v>
          </cell>
          <cell r="H911">
            <v>0</v>
          </cell>
        </row>
        <row r="912">
          <cell r="A912" t="str">
            <v>MA45D7</v>
          </cell>
          <cell r="B912">
            <v>713</v>
          </cell>
          <cell r="C912">
            <v>11384600</v>
          </cell>
          <cell r="D912">
            <v>11181266</v>
          </cell>
          <cell r="E912">
            <v>203334</v>
          </cell>
          <cell r="G912">
            <v>15967.1809256662</v>
          </cell>
          <cell r="H912">
            <v>15682</v>
          </cell>
        </row>
        <row r="913">
          <cell r="A913" t="str">
            <v>MA56CV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G913">
            <v>0</v>
          </cell>
          <cell r="H913">
            <v>0</v>
          </cell>
        </row>
        <row r="914">
          <cell r="A914" t="str">
            <v>MA56CY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G914">
            <v>0</v>
          </cell>
          <cell r="H914">
            <v>0</v>
          </cell>
        </row>
        <row r="915">
          <cell r="A915" t="str">
            <v>MA56D7V</v>
          </cell>
          <cell r="B915">
            <v>787</v>
          </cell>
          <cell r="C915">
            <v>17831820</v>
          </cell>
          <cell r="D915">
            <v>15925732</v>
          </cell>
          <cell r="E915">
            <v>1906088</v>
          </cell>
          <cell r="G915">
            <v>22657.966963151208</v>
          </cell>
          <cell r="H915">
            <v>20236</v>
          </cell>
        </row>
        <row r="916">
          <cell r="A916" t="str">
            <v>MA56D7V11</v>
          </cell>
          <cell r="B916">
            <v>0</v>
          </cell>
          <cell r="C916">
            <v>0</v>
          </cell>
          <cell r="D916">
            <v>0</v>
          </cell>
          <cell r="E916">
            <v>0</v>
          </cell>
          <cell r="G916">
            <v>0</v>
          </cell>
          <cell r="H916">
            <v>0</v>
          </cell>
        </row>
        <row r="917">
          <cell r="A917" t="str">
            <v>MA56D7W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G917">
            <v>0</v>
          </cell>
          <cell r="H917">
            <v>0</v>
          </cell>
        </row>
        <row r="918">
          <cell r="A918" t="str">
            <v>MA56D7W11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G918">
            <v>0</v>
          </cell>
          <cell r="H918">
            <v>0</v>
          </cell>
        </row>
        <row r="919">
          <cell r="A919" t="str">
            <v>MA90C7V</v>
          </cell>
          <cell r="B919">
            <v>416</v>
          </cell>
          <cell r="C919">
            <v>20176810</v>
          </cell>
          <cell r="D919">
            <v>12668448</v>
          </cell>
          <cell r="E919">
            <v>7508362</v>
          </cell>
          <cell r="G919">
            <v>48501.947115384617</v>
          </cell>
          <cell r="H919">
            <v>30453</v>
          </cell>
        </row>
        <row r="920">
          <cell r="A920" t="str">
            <v>MA90C7W</v>
          </cell>
          <cell r="B920">
            <v>5</v>
          </cell>
          <cell r="C920">
            <v>260010</v>
          </cell>
          <cell r="D920">
            <v>154790</v>
          </cell>
          <cell r="E920">
            <v>105220</v>
          </cell>
          <cell r="G920">
            <v>52002</v>
          </cell>
          <cell r="H920">
            <v>30958</v>
          </cell>
        </row>
        <row r="921">
          <cell r="A921" t="str">
            <v>MA90CJ7W11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G921">
            <v>0</v>
          </cell>
          <cell r="H921">
            <v>0</v>
          </cell>
        </row>
        <row r="922">
          <cell r="A922" t="str">
            <v>MAE25A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G922">
            <v>0</v>
          </cell>
          <cell r="H922">
            <v>0</v>
          </cell>
        </row>
        <row r="923">
          <cell r="A923" t="str">
            <v>MAE25B</v>
          </cell>
          <cell r="B923">
            <v>0</v>
          </cell>
          <cell r="C923">
            <v>0</v>
          </cell>
          <cell r="D923">
            <v>0</v>
          </cell>
          <cell r="E923">
            <v>0</v>
          </cell>
          <cell r="G923">
            <v>0</v>
          </cell>
          <cell r="H923">
            <v>0</v>
          </cell>
        </row>
        <row r="924">
          <cell r="A924" t="str">
            <v>MAE25G7</v>
          </cell>
          <cell r="B924">
            <v>1</v>
          </cell>
          <cell r="C924">
            <v>13910</v>
          </cell>
          <cell r="D924">
            <v>12731</v>
          </cell>
          <cell r="E924">
            <v>1179</v>
          </cell>
          <cell r="G924">
            <v>13910</v>
          </cell>
          <cell r="H924">
            <v>12731</v>
          </cell>
        </row>
        <row r="925">
          <cell r="A925" t="str">
            <v>MAE32A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G925">
            <v>0</v>
          </cell>
          <cell r="H925">
            <v>0</v>
          </cell>
        </row>
        <row r="926">
          <cell r="A926" t="str">
            <v>MAE32B</v>
          </cell>
          <cell r="B926">
            <v>480</v>
          </cell>
          <cell r="C926">
            <v>7231710</v>
          </cell>
          <cell r="D926">
            <v>5814720</v>
          </cell>
          <cell r="E926">
            <v>1416990</v>
          </cell>
          <cell r="G926">
            <v>15066.0625</v>
          </cell>
          <cell r="H926">
            <v>12114</v>
          </cell>
        </row>
        <row r="927">
          <cell r="A927" t="str">
            <v>MAE32G7</v>
          </cell>
          <cell r="B927">
            <v>793</v>
          </cell>
          <cell r="C927">
            <v>11916780</v>
          </cell>
          <cell r="D927">
            <v>10684089</v>
          </cell>
          <cell r="E927">
            <v>1232691</v>
          </cell>
          <cell r="G927">
            <v>15027.465321563683</v>
          </cell>
          <cell r="H927">
            <v>13473</v>
          </cell>
        </row>
        <row r="928">
          <cell r="A928" t="str">
            <v>RA327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G928">
            <v>0</v>
          </cell>
          <cell r="H928">
            <v>0</v>
          </cell>
        </row>
        <row r="929">
          <cell r="A929" t="str">
            <v>RY22DA7V19</v>
          </cell>
          <cell r="B929">
            <v>134</v>
          </cell>
          <cell r="C929">
            <v>1798280</v>
          </cell>
          <cell r="D929">
            <v>1694564</v>
          </cell>
          <cell r="E929">
            <v>103716</v>
          </cell>
          <cell r="G929">
            <v>13420</v>
          </cell>
          <cell r="H929">
            <v>12646</v>
          </cell>
        </row>
        <row r="930">
          <cell r="A930" t="str">
            <v>RY25F</v>
          </cell>
          <cell r="B930">
            <v>780</v>
          </cell>
          <cell r="C930">
            <v>8723900</v>
          </cell>
          <cell r="D930">
            <v>8343482</v>
          </cell>
          <cell r="E930">
            <v>380418</v>
          </cell>
          <cell r="G930">
            <v>11184.48717948718</v>
          </cell>
          <cell r="H930">
            <v>10696.771794871795</v>
          </cell>
        </row>
        <row r="931">
          <cell r="A931" t="str">
            <v>RY35C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G931">
            <v>0</v>
          </cell>
          <cell r="H931">
            <v>0</v>
          </cell>
        </row>
        <row r="932">
          <cell r="A932" t="str">
            <v>RY35D7</v>
          </cell>
          <cell r="B932">
            <v>346</v>
          </cell>
          <cell r="C932">
            <v>5960990</v>
          </cell>
          <cell r="D932">
            <v>5390334</v>
          </cell>
          <cell r="E932">
            <v>570656</v>
          </cell>
          <cell r="G932">
            <v>17228.29479768786</v>
          </cell>
          <cell r="H932">
            <v>15579</v>
          </cell>
        </row>
        <row r="933">
          <cell r="A933" t="str">
            <v>RY35EZ7</v>
          </cell>
          <cell r="B933">
            <v>0</v>
          </cell>
          <cell r="C933">
            <v>0</v>
          </cell>
          <cell r="D933">
            <v>0</v>
          </cell>
          <cell r="E933">
            <v>0</v>
          </cell>
          <cell r="G933">
            <v>0</v>
          </cell>
          <cell r="H933">
            <v>0</v>
          </cell>
        </row>
        <row r="934">
          <cell r="A934" t="str">
            <v>RY35F</v>
          </cell>
          <cell r="B934">
            <v>1200</v>
          </cell>
          <cell r="C934">
            <v>15476010</v>
          </cell>
          <cell r="D934">
            <v>14618674</v>
          </cell>
          <cell r="E934">
            <v>857336</v>
          </cell>
          <cell r="G934">
            <v>12896.674999999999</v>
          </cell>
          <cell r="H934">
            <v>12182.228333333333</v>
          </cell>
        </row>
        <row r="935">
          <cell r="A935" t="str">
            <v>RY45D7</v>
          </cell>
          <cell r="B935">
            <v>903</v>
          </cell>
          <cell r="C935">
            <v>16882420</v>
          </cell>
          <cell r="D935">
            <v>14178358</v>
          </cell>
          <cell r="E935">
            <v>2704062</v>
          </cell>
          <cell r="G935">
            <v>18695.92469545958</v>
          </cell>
          <cell r="H935">
            <v>15701.393133997784</v>
          </cell>
        </row>
        <row r="936">
          <cell r="A936" t="str">
            <v>RY45E</v>
          </cell>
          <cell r="B936">
            <v>0</v>
          </cell>
          <cell r="C936">
            <v>0</v>
          </cell>
          <cell r="D936">
            <v>0</v>
          </cell>
          <cell r="E936">
            <v>0</v>
          </cell>
          <cell r="G936">
            <v>0</v>
          </cell>
          <cell r="H936">
            <v>0</v>
          </cell>
        </row>
        <row r="937">
          <cell r="A937" t="str">
            <v>RY45EZ7</v>
          </cell>
          <cell r="B937">
            <v>0</v>
          </cell>
          <cell r="C937">
            <v>0</v>
          </cell>
          <cell r="D937">
            <v>0</v>
          </cell>
          <cell r="E937">
            <v>0</v>
          </cell>
          <cell r="G937">
            <v>0</v>
          </cell>
          <cell r="H937">
            <v>0</v>
          </cell>
        </row>
        <row r="938">
          <cell r="A938" t="str">
            <v>RY60D7</v>
          </cell>
          <cell r="B938">
            <v>31</v>
          </cell>
          <cell r="C938">
            <v>784670</v>
          </cell>
          <cell r="D938">
            <v>629300</v>
          </cell>
          <cell r="E938">
            <v>155370</v>
          </cell>
          <cell r="G938">
            <v>25311.935483870966</v>
          </cell>
          <cell r="H938">
            <v>20300</v>
          </cell>
        </row>
        <row r="939">
          <cell r="A939" t="str">
            <v>RY60E</v>
          </cell>
          <cell r="B939">
            <v>0</v>
          </cell>
          <cell r="C939">
            <v>0</v>
          </cell>
          <cell r="D939">
            <v>0</v>
          </cell>
          <cell r="E939">
            <v>0</v>
          </cell>
          <cell r="G939">
            <v>0</v>
          </cell>
          <cell r="H939">
            <v>0</v>
          </cell>
        </row>
        <row r="940">
          <cell r="A940" t="str">
            <v>RY60F7</v>
          </cell>
          <cell r="B940">
            <v>1028</v>
          </cell>
          <cell r="C940">
            <v>25939970</v>
          </cell>
          <cell r="D940">
            <v>20439724</v>
          </cell>
          <cell r="E940">
            <v>5500246</v>
          </cell>
          <cell r="G940">
            <v>25233.433852140079</v>
          </cell>
          <cell r="H940">
            <v>19883</v>
          </cell>
        </row>
        <row r="941">
          <cell r="A941" t="str">
            <v>REY18A</v>
          </cell>
          <cell r="B941">
            <v>0</v>
          </cell>
          <cell r="C941">
            <v>0</v>
          </cell>
          <cell r="D941">
            <v>0</v>
          </cell>
          <cell r="E941">
            <v>0</v>
          </cell>
          <cell r="G941">
            <v>0</v>
          </cell>
          <cell r="H941">
            <v>0</v>
          </cell>
        </row>
        <row r="942">
          <cell r="A942" t="str">
            <v>REY18B</v>
          </cell>
          <cell r="B942">
            <v>0</v>
          </cell>
          <cell r="C942">
            <v>0</v>
          </cell>
          <cell r="D942">
            <v>0</v>
          </cell>
          <cell r="E942">
            <v>0</v>
          </cell>
          <cell r="G942">
            <v>0</v>
          </cell>
          <cell r="H942">
            <v>0</v>
          </cell>
        </row>
        <row r="943">
          <cell r="A943" t="str">
            <v>REY18G7</v>
          </cell>
          <cell r="B943">
            <v>884</v>
          </cell>
          <cell r="C943">
            <v>9224810</v>
          </cell>
          <cell r="D943">
            <v>9416368</v>
          </cell>
          <cell r="E943">
            <v>-191558</v>
          </cell>
          <cell r="G943">
            <v>10435.305429864253</v>
          </cell>
          <cell r="H943">
            <v>10652</v>
          </cell>
        </row>
        <row r="944">
          <cell r="A944" t="str">
            <v>REY22B</v>
          </cell>
          <cell r="B944">
            <v>0</v>
          </cell>
          <cell r="C944">
            <v>0</v>
          </cell>
          <cell r="D944">
            <v>0</v>
          </cell>
          <cell r="E944">
            <v>0</v>
          </cell>
          <cell r="G944">
            <v>0</v>
          </cell>
          <cell r="H944">
            <v>0</v>
          </cell>
        </row>
        <row r="945">
          <cell r="A945" t="str">
            <v>REY22G7</v>
          </cell>
          <cell r="B945">
            <v>584</v>
          </cell>
          <cell r="C945">
            <v>6578130</v>
          </cell>
          <cell r="D945">
            <v>6282672</v>
          </cell>
          <cell r="E945">
            <v>295458</v>
          </cell>
          <cell r="G945">
            <v>11263.921232876712</v>
          </cell>
          <cell r="H945">
            <v>10758</v>
          </cell>
        </row>
        <row r="946">
          <cell r="A946" t="str">
            <v>REY32B</v>
          </cell>
          <cell r="B946">
            <v>0</v>
          </cell>
          <cell r="C946">
            <v>0</v>
          </cell>
          <cell r="D946">
            <v>0</v>
          </cell>
          <cell r="E946">
            <v>0</v>
          </cell>
          <cell r="G946">
            <v>0</v>
          </cell>
          <cell r="H946">
            <v>0</v>
          </cell>
        </row>
        <row r="947">
          <cell r="A947" t="str">
            <v>REY35G7</v>
          </cell>
          <cell r="B947">
            <v>2258</v>
          </cell>
          <cell r="C947">
            <v>29514410</v>
          </cell>
          <cell r="D947">
            <v>27019228</v>
          </cell>
          <cell r="E947">
            <v>2495182</v>
          </cell>
          <cell r="G947">
            <v>13071.040744021258</v>
          </cell>
          <cell r="H947">
            <v>11966</v>
          </cell>
        </row>
        <row r="948">
          <cell r="A948" t="str">
            <v>REY40B</v>
          </cell>
          <cell r="B948">
            <v>49</v>
          </cell>
          <cell r="C948">
            <v>754670</v>
          </cell>
          <cell r="D948">
            <v>649789</v>
          </cell>
          <cell r="E948">
            <v>104881</v>
          </cell>
          <cell r="G948">
            <v>15401.428571428571</v>
          </cell>
          <cell r="H948">
            <v>13261</v>
          </cell>
        </row>
        <row r="949">
          <cell r="A949" t="str">
            <v>REY40G7</v>
          </cell>
          <cell r="B949">
            <v>606</v>
          </cell>
          <cell r="C949">
            <v>9309320</v>
          </cell>
          <cell r="D949">
            <v>7713168</v>
          </cell>
          <cell r="E949">
            <v>1596152</v>
          </cell>
          <cell r="G949">
            <v>15361.914191419142</v>
          </cell>
          <cell r="H949">
            <v>12728</v>
          </cell>
        </row>
        <row r="950">
          <cell r="A950" t="str">
            <v>RX25G</v>
          </cell>
          <cell r="B950">
            <v>375</v>
          </cell>
          <cell r="C950">
            <v>5270770</v>
          </cell>
          <cell r="D950">
            <v>5461724</v>
          </cell>
          <cell r="E950">
            <v>-190954</v>
          </cell>
          <cell r="G950">
            <v>14055.386666666667</v>
          </cell>
          <cell r="H950">
            <v>14564.597333333333</v>
          </cell>
        </row>
        <row r="951">
          <cell r="A951" t="str">
            <v>RX25GZ</v>
          </cell>
          <cell r="B951">
            <v>0</v>
          </cell>
          <cell r="C951">
            <v>0</v>
          </cell>
          <cell r="D951">
            <v>0</v>
          </cell>
          <cell r="E951">
            <v>0</v>
          </cell>
          <cell r="G951">
            <v>0</v>
          </cell>
          <cell r="H951">
            <v>0</v>
          </cell>
        </row>
        <row r="952">
          <cell r="A952" t="str">
            <v>RX35G</v>
          </cell>
          <cell r="B952">
            <v>678</v>
          </cell>
          <cell r="C952">
            <v>10405810</v>
          </cell>
          <cell r="D952">
            <v>10281593</v>
          </cell>
          <cell r="E952">
            <v>124217</v>
          </cell>
          <cell r="G952">
            <v>15347.802359882005</v>
          </cell>
          <cell r="H952">
            <v>15164.591445427728</v>
          </cell>
        </row>
        <row r="953">
          <cell r="A953" t="str">
            <v>MY56D7</v>
          </cell>
          <cell r="B953">
            <v>980</v>
          </cell>
          <cell r="C953">
            <v>39150430</v>
          </cell>
          <cell r="D953">
            <v>27794760</v>
          </cell>
          <cell r="E953">
            <v>11355670</v>
          </cell>
          <cell r="G953">
            <v>39949.418367346938</v>
          </cell>
          <cell r="H953">
            <v>28362</v>
          </cell>
        </row>
        <row r="954">
          <cell r="A954" t="str">
            <v>MY90C7V</v>
          </cell>
          <cell r="B954">
            <v>888</v>
          </cell>
          <cell r="C954">
            <v>46246510</v>
          </cell>
          <cell r="D954">
            <v>33968664</v>
          </cell>
          <cell r="E954">
            <v>12277846</v>
          </cell>
          <cell r="G954">
            <v>52079.403153153151</v>
          </cell>
          <cell r="H954">
            <v>38253</v>
          </cell>
        </row>
        <row r="955">
          <cell r="A955" t="str">
            <v>MY90C7W</v>
          </cell>
          <cell r="B955">
            <v>6</v>
          </cell>
          <cell r="C955">
            <v>313050</v>
          </cell>
          <cell r="D955">
            <v>231480</v>
          </cell>
          <cell r="E955">
            <v>81570</v>
          </cell>
          <cell r="G955">
            <v>52175</v>
          </cell>
          <cell r="H955">
            <v>38580</v>
          </cell>
        </row>
        <row r="956">
          <cell r="A956" t="str">
            <v>MY90CV</v>
          </cell>
          <cell r="B956">
            <v>22</v>
          </cell>
          <cell r="C956">
            <v>1149400</v>
          </cell>
          <cell r="D956">
            <v>1027308</v>
          </cell>
          <cell r="E956">
            <v>122092</v>
          </cell>
          <cell r="G956">
            <v>52245.454545454544</v>
          </cell>
          <cell r="H956">
            <v>46695.818181818184</v>
          </cell>
        </row>
        <row r="957">
          <cell r="A957" t="str">
            <v>MY90CY</v>
          </cell>
          <cell r="B957">
            <v>0</v>
          </cell>
          <cell r="C957">
            <v>0</v>
          </cell>
          <cell r="D957">
            <v>0</v>
          </cell>
          <cell r="E957">
            <v>0</v>
          </cell>
          <cell r="G957">
            <v>0</v>
          </cell>
          <cell r="H957">
            <v>0</v>
          </cell>
        </row>
        <row r="958">
          <cell r="A958" t="str">
            <v>MEY32B</v>
          </cell>
          <cell r="B958">
            <v>246</v>
          </cell>
          <cell r="C958">
            <v>4578240</v>
          </cell>
          <cell r="D958">
            <v>4540914</v>
          </cell>
          <cell r="E958">
            <v>37326</v>
          </cell>
          <cell r="G958">
            <v>18610.731707317074</v>
          </cell>
          <cell r="H958">
            <v>18459</v>
          </cell>
        </row>
        <row r="959">
          <cell r="A959" t="str">
            <v>MEY32G7</v>
          </cell>
          <cell r="B959">
            <v>1040</v>
          </cell>
          <cell r="C959">
            <v>19299970</v>
          </cell>
          <cell r="D959">
            <v>19061120</v>
          </cell>
          <cell r="E959">
            <v>238850</v>
          </cell>
          <cell r="G959">
            <v>18557.663461538461</v>
          </cell>
          <cell r="H959">
            <v>18328</v>
          </cell>
        </row>
        <row r="960">
          <cell r="A960" t="str">
            <v>3MX68G</v>
          </cell>
          <cell r="B960">
            <v>605</v>
          </cell>
          <cell r="C960">
            <v>28500840</v>
          </cell>
          <cell r="D960">
            <v>26912823</v>
          </cell>
          <cell r="E960">
            <v>1588017</v>
          </cell>
          <cell r="G960">
            <v>47108.826446280989</v>
          </cell>
          <cell r="H960">
            <v>44484.004958677688</v>
          </cell>
        </row>
        <row r="961">
          <cell r="A961" t="str">
            <v>FT18G</v>
          </cell>
          <cell r="B961">
            <v>2161</v>
          </cell>
          <cell r="C961">
            <v>15747330</v>
          </cell>
          <cell r="D961">
            <v>12509461</v>
          </cell>
          <cell r="E961">
            <v>3237869</v>
          </cell>
          <cell r="G961">
            <v>7287.0569180934754</v>
          </cell>
          <cell r="H961">
            <v>5788.7371587228135</v>
          </cell>
        </row>
        <row r="962">
          <cell r="A962" t="str">
            <v>FTE18A</v>
          </cell>
          <cell r="B962">
            <v>0</v>
          </cell>
          <cell r="C962">
            <v>0</v>
          </cell>
          <cell r="D962">
            <v>0</v>
          </cell>
          <cell r="E962">
            <v>0</v>
          </cell>
          <cell r="G962">
            <v>0</v>
          </cell>
          <cell r="H962">
            <v>0</v>
          </cell>
        </row>
        <row r="963">
          <cell r="A963" t="str">
            <v>FTE18B</v>
          </cell>
          <cell r="B963">
            <v>300</v>
          </cell>
          <cell r="C963">
            <v>2190780</v>
          </cell>
          <cell r="D963">
            <v>1800015</v>
          </cell>
          <cell r="E963">
            <v>390765</v>
          </cell>
          <cell r="G963">
            <v>7302.6</v>
          </cell>
          <cell r="H963">
            <v>6000.05</v>
          </cell>
        </row>
        <row r="964">
          <cell r="A964" t="str">
            <v>FTE22B</v>
          </cell>
          <cell r="B964">
            <v>0</v>
          </cell>
          <cell r="C964">
            <v>0</v>
          </cell>
          <cell r="D964">
            <v>0</v>
          </cell>
          <cell r="E964">
            <v>0</v>
          </cell>
          <cell r="G964">
            <v>0</v>
          </cell>
          <cell r="H964">
            <v>0</v>
          </cell>
        </row>
        <row r="965">
          <cell r="A965" t="str">
            <v>FT253D7</v>
          </cell>
          <cell r="B965">
            <v>0</v>
          </cell>
          <cell r="C965">
            <v>0</v>
          </cell>
          <cell r="D965">
            <v>0</v>
          </cell>
          <cell r="E965">
            <v>0</v>
          </cell>
          <cell r="G965">
            <v>0</v>
          </cell>
          <cell r="H965">
            <v>0</v>
          </cell>
        </row>
        <row r="966">
          <cell r="A966" t="str">
            <v>FT25EZ7</v>
          </cell>
          <cell r="B966">
            <v>0</v>
          </cell>
          <cell r="C966">
            <v>0</v>
          </cell>
          <cell r="D966">
            <v>0</v>
          </cell>
          <cell r="E966">
            <v>0</v>
          </cell>
          <cell r="G966">
            <v>0</v>
          </cell>
          <cell r="H966">
            <v>0</v>
          </cell>
        </row>
        <row r="967">
          <cell r="A967" t="str">
            <v>FT25G</v>
          </cell>
          <cell r="B967">
            <v>3200</v>
          </cell>
          <cell r="C967">
            <v>25662090</v>
          </cell>
          <cell r="D967">
            <v>19267625</v>
          </cell>
          <cell r="E967">
            <v>6394465</v>
          </cell>
          <cell r="G967">
            <v>8019.4031249999998</v>
          </cell>
          <cell r="H967">
            <v>6021.1328125</v>
          </cell>
        </row>
        <row r="968">
          <cell r="A968" t="str">
            <v>FTE30A</v>
          </cell>
          <cell r="B968">
            <v>0</v>
          </cell>
          <cell r="C968">
            <v>0</v>
          </cell>
          <cell r="D968">
            <v>0</v>
          </cell>
          <cell r="E968">
            <v>0</v>
          </cell>
          <cell r="G968">
            <v>0</v>
          </cell>
          <cell r="H968">
            <v>0</v>
          </cell>
        </row>
        <row r="969">
          <cell r="A969" t="str">
            <v>FTE32B</v>
          </cell>
          <cell r="B969">
            <v>800</v>
          </cell>
          <cell r="C969">
            <v>7338080</v>
          </cell>
          <cell r="D969">
            <v>5918888</v>
          </cell>
          <cell r="E969">
            <v>1419192</v>
          </cell>
          <cell r="G969">
            <v>9172.6</v>
          </cell>
          <cell r="H969">
            <v>7398.61</v>
          </cell>
        </row>
        <row r="970">
          <cell r="A970" t="str">
            <v>FT353D7</v>
          </cell>
          <cell r="B970">
            <v>0</v>
          </cell>
          <cell r="C970">
            <v>0</v>
          </cell>
          <cell r="D970">
            <v>0</v>
          </cell>
          <cell r="E970">
            <v>0</v>
          </cell>
          <cell r="G970">
            <v>0</v>
          </cell>
          <cell r="H970">
            <v>0</v>
          </cell>
        </row>
        <row r="971">
          <cell r="A971" t="str">
            <v>FT35EZ7</v>
          </cell>
          <cell r="B971">
            <v>0</v>
          </cell>
          <cell r="C971">
            <v>0</v>
          </cell>
          <cell r="D971">
            <v>0</v>
          </cell>
          <cell r="E971">
            <v>0</v>
          </cell>
          <cell r="G971">
            <v>0</v>
          </cell>
          <cell r="H971">
            <v>0</v>
          </cell>
        </row>
        <row r="972">
          <cell r="A972" t="str">
            <v>FT35G</v>
          </cell>
          <cell r="B972">
            <v>4006</v>
          </cell>
          <cell r="C972">
            <v>36671480</v>
          </cell>
          <cell r="D972">
            <v>28814813</v>
          </cell>
          <cell r="E972">
            <v>7856667</v>
          </cell>
          <cell r="G972">
            <v>9154.1387918122819</v>
          </cell>
          <cell r="H972">
            <v>7192.9138791812284</v>
          </cell>
        </row>
        <row r="973">
          <cell r="A973" t="str">
            <v>FT40G</v>
          </cell>
          <cell r="B973">
            <v>1141</v>
          </cell>
          <cell r="C973">
            <v>11634490</v>
          </cell>
          <cell r="D973">
            <v>8468659</v>
          </cell>
          <cell r="E973">
            <v>3165831</v>
          </cell>
          <cell r="G973">
            <v>10196.748466257668</v>
          </cell>
          <cell r="H973">
            <v>7422.1375985977211</v>
          </cell>
        </row>
        <row r="974">
          <cell r="A974" t="str">
            <v>FTE40B</v>
          </cell>
          <cell r="B974">
            <v>700</v>
          </cell>
          <cell r="C974">
            <v>7152090</v>
          </cell>
          <cell r="D974">
            <v>5341056</v>
          </cell>
          <cell r="E974">
            <v>1811034</v>
          </cell>
          <cell r="G974">
            <v>10217.271428571428</v>
          </cell>
          <cell r="H974">
            <v>7630.08</v>
          </cell>
        </row>
        <row r="975">
          <cell r="A975" t="str">
            <v>FT4531</v>
          </cell>
          <cell r="B975">
            <v>0</v>
          </cell>
          <cell r="C975">
            <v>0</v>
          </cell>
          <cell r="D975">
            <v>0</v>
          </cell>
          <cell r="E975">
            <v>0</v>
          </cell>
          <cell r="G975">
            <v>0</v>
          </cell>
          <cell r="H975">
            <v>0</v>
          </cell>
        </row>
        <row r="976">
          <cell r="A976" t="str">
            <v>FT453D7</v>
          </cell>
          <cell r="B976">
            <v>35</v>
          </cell>
          <cell r="C976">
            <v>357610</v>
          </cell>
          <cell r="D976">
            <v>378280</v>
          </cell>
          <cell r="E976">
            <v>-20670</v>
          </cell>
          <cell r="G976">
            <v>10217.428571428571</v>
          </cell>
          <cell r="H976">
            <v>10808</v>
          </cell>
        </row>
        <row r="977">
          <cell r="A977" t="str">
            <v>FT45EZ7</v>
          </cell>
          <cell r="B977">
            <v>0</v>
          </cell>
          <cell r="C977">
            <v>0</v>
          </cell>
          <cell r="D977">
            <v>0</v>
          </cell>
          <cell r="E977">
            <v>0</v>
          </cell>
          <cell r="G977">
            <v>0</v>
          </cell>
          <cell r="H977">
            <v>0</v>
          </cell>
        </row>
        <row r="978">
          <cell r="A978" t="str">
            <v>FT45G</v>
          </cell>
          <cell r="B978">
            <v>621</v>
          </cell>
          <cell r="C978">
            <v>6327430</v>
          </cell>
          <cell r="D978">
            <v>5536515</v>
          </cell>
          <cell r="E978">
            <v>790915</v>
          </cell>
          <cell r="G978">
            <v>10189.098228663446</v>
          </cell>
          <cell r="H978">
            <v>8915.4830917874388</v>
          </cell>
        </row>
        <row r="979">
          <cell r="A979" t="str">
            <v>FT603D7</v>
          </cell>
          <cell r="B979">
            <v>0</v>
          </cell>
          <cell r="C979">
            <v>0</v>
          </cell>
          <cell r="D979">
            <v>0</v>
          </cell>
          <cell r="E979">
            <v>0</v>
          </cell>
          <cell r="G979">
            <v>0</v>
          </cell>
          <cell r="H979">
            <v>0</v>
          </cell>
        </row>
        <row r="980">
          <cell r="A980" t="str">
            <v>FT60G</v>
          </cell>
          <cell r="B980">
            <v>131</v>
          </cell>
          <cell r="C980">
            <v>1921130</v>
          </cell>
          <cell r="D980">
            <v>1215610</v>
          </cell>
          <cell r="E980">
            <v>705520</v>
          </cell>
          <cell r="G980">
            <v>14665.114503816794</v>
          </cell>
          <cell r="H980">
            <v>9279.4656488549626</v>
          </cell>
        </row>
        <row r="981">
          <cell r="A981" t="str">
            <v>FV25D7</v>
          </cell>
          <cell r="B981">
            <v>229</v>
          </cell>
          <cell r="C981">
            <v>2222670</v>
          </cell>
          <cell r="D981">
            <v>1932989</v>
          </cell>
          <cell r="E981">
            <v>289681</v>
          </cell>
          <cell r="G981">
            <v>9705.9825327510916</v>
          </cell>
          <cell r="H981">
            <v>8441</v>
          </cell>
        </row>
        <row r="982">
          <cell r="A982" t="str">
            <v>FV35D7</v>
          </cell>
          <cell r="B982">
            <v>218</v>
          </cell>
          <cell r="C982">
            <v>2362110</v>
          </cell>
          <cell r="D982">
            <v>1940854</v>
          </cell>
          <cell r="E982">
            <v>421256</v>
          </cell>
          <cell r="G982">
            <v>10835.366972477064</v>
          </cell>
          <cell r="H982">
            <v>8903</v>
          </cell>
        </row>
        <row r="983">
          <cell r="A983" t="str">
            <v>FV45D7</v>
          </cell>
          <cell r="B983">
            <v>231</v>
          </cell>
          <cell r="C983">
            <v>2524260</v>
          </cell>
          <cell r="D983">
            <v>2090550</v>
          </cell>
          <cell r="E983">
            <v>433710</v>
          </cell>
          <cell r="G983">
            <v>10927.532467532468</v>
          </cell>
          <cell r="H983">
            <v>9050</v>
          </cell>
        </row>
        <row r="984">
          <cell r="A984" t="str">
            <v>FV60D7</v>
          </cell>
          <cell r="B984">
            <v>117</v>
          </cell>
          <cell r="C984">
            <v>1286100</v>
          </cell>
          <cell r="D984">
            <v>1219140</v>
          </cell>
          <cell r="E984">
            <v>66960</v>
          </cell>
          <cell r="G984">
            <v>10992.307692307691</v>
          </cell>
          <cell r="H984">
            <v>10420</v>
          </cell>
        </row>
        <row r="985">
          <cell r="A985" t="str">
            <v>FTEY18B</v>
          </cell>
          <cell r="B985">
            <v>0</v>
          </cell>
          <cell r="C985">
            <v>0</v>
          </cell>
          <cell r="D985">
            <v>0</v>
          </cell>
          <cell r="E985">
            <v>0</v>
          </cell>
          <cell r="G985">
            <v>0</v>
          </cell>
          <cell r="H985">
            <v>0</v>
          </cell>
        </row>
        <row r="986">
          <cell r="A986" t="str">
            <v>FTY18G</v>
          </cell>
          <cell r="B986">
            <v>1651</v>
          </cell>
          <cell r="C986">
            <v>12282810</v>
          </cell>
          <cell r="D986">
            <v>10023885</v>
          </cell>
          <cell r="E986">
            <v>2258925</v>
          </cell>
          <cell r="G986">
            <v>7439.6184130829797</v>
          </cell>
          <cell r="H986">
            <v>6071.4021804966687</v>
          </cell>
        </row>
        <row r="987">
          <cell r="A987" t="str">
            <v>FCTY223C</v>
          </cell>
          <cell r="B987">
            <v>0</v>
          </cell>
          <cell r="C987">
            <v>0</v>
          </cell>
          <cell r="D987">
            <v>0</v>
          </cell>
          <cell r="E987">
            <v>0</v>
          </cell>
          <cell r="G987">
            <v>0</v>
          </cell>
          <cell r="H987">
            <v>0</v>
          </cell>
        </row>
        <row r="988">
          <cell r="A988" t="str">
            <v>FCTY223D7</v>
          </cell>
          <cell r="B988">
            <v>42</v>
          </cell>
          <cell r="C988">
            <v>447120</v>
          </cell>
          <cell r="D988">
            <v>316470</v>
          </cell>
          <cell r="E988">
            <v>130650</v>
          </cell>
          <cell r="G988">
            <v>10645.714285714286</v>
          </cell>
          <cell r="H988">
            <v>7535</v>
          </cell>
        </row>
        <row r="989">
          <cell r="A989" t="str">
            <v>FTEY22B</v>
          </cell>
          <cell r="B989">
            <v>0</v>
          </cell>
          <cell r="C989">
            <v>0</v>
          </cell>
          <cell r="D989">
            <v>0</v>
          </cell>
          <cell r="E989">
            <v>0</v>
          </cell>
          <cell r="G989">
            <v>0</v>
          </cell>
          <cell r="H989">
            <v>0</v>
          </cell>
        </row>
        <row r="990">
          <cell r="A990" t="str">
            <v>FTY223D7</v>
          </cell>
          <cell r="B990">
            <v>0</v>
          </cell>
          <cell r="C990">
            <v>0</v>
          </cell>
          <cell r="D990">
            <v>0</v>
          </cell>
          <cell r="E990">
            <v>0</v>
          </cell>
          <cell r="G990">
            <v>0</v>
          </cell>
          <cell r="H990">
            <v>0</v>
          </cell>
        </row>
        <row r="991">
          <cell r="A991" t="str">
            <v>FTY22G</v>
          </cell>
          <cell r="B991">
            <v>2623</v>
          </cell>
          <cell r="C991">
            <v>21757080</v>
          </cell>
          <cell r="D991">
            <v>16655275</v>
          </cell>
          <cell r="E991">
            <v>5101805</v>
          </cell>
          <cell r="G991">
            <v>8294.731223789553</v>
          </cell>
          <cell r="H991">
            <v>6349.7045367899354</v>
          </cell>
        </row>
        <row r="992">
          <cell r="A992" t="str">
            <v>FTY25F</v>
          </cell>
          <cell r="B992">
            <v>780</v>
          </cell>
          <cell r="C992">
            <v>4248160</v>
          </cell>
          <cell r="D992">
            <v>3853084</v>
          </cell>
          <cell r="E992">
            <v>395076</v>
          </cell>
          <cell r="G992">
            <v>5446.3589743589746</v>
          </cell>
          <cell r="H992">
            <v>4939.8512820512824</v>
          </cell>
        </row>
        <row r="993">
          <cell r="A993" t="str">
            <v>FTEY32B</v>
          </cell>
          <cell r="B993">
            <v>0</v>
          </cell>
          <cell r="C993">
            <v>0</v>
          </cell>
          <cell r="D993">
            <v>0</v>
          </cell>
          <cell r="E993">
            <v>0</v>
          </cell>
          <cell r="G993">
            <v>0</v>
          </cell>
          <cell r="H993">
            <v>0</v>
          </cell>
        </row>
        <row r="994">
          <cell r="A994" t="str">
            <v>FCTY353D7</v>
          </cell>
          <cell r="B994">
            <v>0</v>
          </cell>
          <cell r="C994">
            <v>0</v>
          </cell>
          <cell r="D994">
            <v>0</v>
          </cell>
          <cell r="E994">
            <v>0</v>
          </cell>
          <cell r="G994">
            <v>0</v>
          </cell>
          <cell r="H994">
            <v>0</v>
          </cell>
        </row>
        <row r="995">
          <cell r="A995" t="str">
            <v>FTY353D7</v>
          </cell>
          <cell r="B995">
            <v>0</v>
          </cell>
          <cell r="C995">
            <v>0</v>
          </cell>
          <cell r="D995">
            <v>0</v>
          </cell>
          <cell r="E995">
            <v>0</v>
          </cell>
          <cell r="G995">
            <v>0</v>
          </cell>
          <cell r="H995">
            <v>0</v>
          </cell>
        </row>
        <row r="996">
          <cell r="A996" t="str">
            <v>FTY35F</v>
          </cell>
          <cell r="B996">
            <v>1200</v>
          </cell>
          <cell r="C996">
            <v>7738020</v>
          </cell>
          <cell r="D996">
            <v>6993282</v>
          </cell>
          <cell r="E996">
            <v>744738</v>
          </cell>
          <cell r="G996">
            <v>6448.35</v>
          </cell>
          <cell r="H996">
            <v>5827.7349999999997</v>
          </cell>
        </row>
        <row r="997">
          <cell r="A997" t="str">
            <v>FTY35G</v>
          </cell>
          <cell r="B997">
            <v>4329</v>
          </cell>
          <cell r="C997">
            <v>41874100</v>
          </cell>
          <cell r="D997">
            <v>32557904</v>
          </cell>
          <cell r="E997">
            <v>9316196</v>
          </cell>
          <cell r="G997">
            <v>9672.9267729267722</v>
          </cell>
          <cell r="H997">
            <v>7520.8833448833448</v>
          </cell>
        </row>
        <row r="998">
          <cell r="A998" t="str">
            <v>FTEY40B</v>
          </cell>
          <cell r="B998">
            <v>213</v>
          </cell>
          <cell r="C998">
            <v>2430940</v>
          </cell>
          <cell r="D998">
            <v>1700389</v>
          </cell>
          <cell r="E998">
            <v>730551</v>
          </cell>
          <cell r="G998">
            <v>11412.863849765257</v>
          </cell>
          <cell r="H998">
            <v>7983.0469483568077</v>
          </cell>
        </row>
        <row r="999">
          <cell r="A999" t="str">
            <v>FTY40G</v>
          </cell>
          <cell r="B999">
            <v>796</v>
          </cell>
          <cell r="C999">
            <v>9059650</v>
          </cell>
          <cell r="D999">
            <v>6179357</v>
          </cell>
          <cell r="E999">
            <v>2880293</v>
          </cell>
          <cell r="G999">
            <v>11381.46984924623</v>
          </cell>
          <cell r="H999">
            <v>7763.0113065326632</v>
          </cell>
        </row>
        <row r="1000">
          <cell r="A1000" t="str">
            <v>FCTY453D7</v>
          </cell>
          <cell r="B1000">
            <v>0</v>
          </cell>
          <cell r="C1000">
            <v>0</v>
          </cell>
          <cell r="D1000">
            <v>0</v>
          </cell>
          <cell r="E1000">
            <v>0</v>
          </cell>
          <cell r="G1000">
            <v>0</v>
          </cell>
          <cell r="H1000">
            <v>0</v>
          </cell>
        </row>
        <row r="1001">
          <cell r="A1001" t="str">
            <v>FTY453D7</v>
          </cell>
          <cell r="B1001">
            <v>0</v>
          </cell>
          <cell r="C1001">
            <v>0</v>
          </cell>
          <cell r="D1001">
            <v>0</v>
          </cell>
          <cell r="E1001">
            <v>0</v>
          </cell>
          <cell r="G1001">
            <v>0</v>
          </cell>
          <cell r="H1001">
            <v>0</v>
          </cell>
        </row>
        <row r="1002">
          <cell r="A1002" t="str">
            <v>FTY45E</v>
          </cell>
          <cell r="B1002">
            <v>0</v>
          </cell>
          <cell r="C1002">
            <v>0</v>
          </cell>
          <cell r="D1002">
            <v>0</v>
          </cell>
          <cell r="E1002">
            <v>0</v>
          </cell>
          <cell r="G1002">
            <v>0</v>
          </cell>
          <cell r="H1002">
            <v>0</v>
          </cell>
        </row>
        <row r="1003">
          <cell r="A1003" t="str">
            <v>FTY45G</v>
          </cell>
          <cell r="B1003">
            <v>404</v>
          </cell>
          <cell r="C1003">
            <v>5996570</v>
          </cell>
          <cell r="D1003">
            <v>3717694</v>
          </cell>
          <cell r="E1003">
            <v>2278876</v>
          </cell>
          <cell r="G1003">
            <v>14842.995049504951</v>
          </cell>
          <cell r="H1003">
            <v>9202.212871287129</v>
          </cell>
        </row>
        <row r="1004">
          <cell r="A1004" t="str">
            <v>FTY603D7</v>
          </cell>
          <cell r="B1004">
            <v>0</v>
          </cell>
          <cell r="C1004">
            <v>0</v>
          </cell>
          <cell r="D1004">
            <v>0</v>
          </cell>
          <cell r="E1004">
            <v>0</v>
          </cell>
          <cell r="G1004">
            <v>0</v>
          </cell>
          <cell r="H1004">
            <v>0</v>
          </cell>
        </row>
        <row r="1005">
          <cell r="A1005" t="str">
            <v>FTY60E</v>
          </cell>
          <cell r="B1005">
            <v>0</v>
          </cell>
          <cell r="C1005">
            <v>0</v>
          </cell>
          <cell r="D1005">
            <v>0</v>
          </cell>
          <cell r="E1005">
            <v>0</v>
          </cell>
          <cell r="G1005">
            <v>0</v>
          </cell>
          <cell r="H1005">
            <v>0</v>
          </cell>
        </row>
        <row r="1006">
          <cell r="A1006" t="str">
            <v>FTY60G</v>
          </cell>
          <cell r="B1006">
            <v>256</v>
          </cell>
          <cell r="C1006">
            <v>4020370</v>
          </cell>
          <cell r="D1006">
            <v>2446119</v>
          </cell>
          <cell r="E1006">
            <v>1574251</v>
          </cell>
          <cell r="G1006">
            <v>15704.5703125</v>
          </cell>
          <cell r="H1006">
            <v>9555.15234375</v>
          </cell>
        </row>
        <row r="1007">
          <cell r="A1007" t="str">
            <v>FCVY223D7</v>
          </cell>
          <cell r="B1007">
            <v>627</v>
          </cell>
          <cell r="C1007">
            <v>7996680</v>
          </cell>
          <cell r="D1007">
            <v>6748401</v>
          </cell>
          <cell r="E1007">
            <v>1248279</v>
          </cell>
          <cell r="G1007">
            <v>12753.875598086124</v>
          </cell>
          <cell r="H1007">
            <v>10763</v>
          </cell>
        </row>
        <row r="1008">
          <cell r="A1008" t="str">
            <v>FVY223D7</v>
          </cell>
          <cell r="B1008">
            <v>2</v>
          </cell>
          <cell r="C1008">
            <v>25490</v>
          </cell>
          <cell r="D1008">
            <v>18364</v>
          </cell>
          <cell r="E1008">
            <v>7126</v>
          </cell>
          <cell r="G1008">
            <v>12745</v>
          </cell>
          <cell r="H1008">
            <v>9182</v>
          </cell>
        </row>
        <row r="1009">
          <cell r="A1009" t="str">
            <v>FCVY353D7</v>
          </cell>
          <cell r="B1009">
            <v>677</v>
          </cell>
          <cell r="C1009">
            <v>9071110</v>
          </cell>
          <cell r="D1009">
            <v>7270980</v>
          </cell>
          <cell r="E1009">
            <v>1800130</v>
          </cell>
          <cell r="G1009">
            <v>13398.980797636632</v>
          </cell>
          <cell r="H1009">
            <v>10740</v>
          </cell>
        </row>
        <row r="1010">
          <cell r="A1010" t="str">
            <v>FVY353D7</v>
          </cell>
          <cell r="B1010">
            <v>0</v>
          </cell>
          <cell r="C1010">
            <v>0</v>
          </cell>
          <cell r="D1010">
            <v>0</v>
          </cell>
          <cell r="E1010">
            <v>0</v>
          </cell>
          <cell r="G1010">
            <v>0</v>
          </cell>
          <cell r="H1010">
            <v>0</v>
          </cell>
        </row>
        <row r="1011">
          <cell r="A1011" t="str">
            <v>FCVY453D7</v>
          </cell>
          <cell r="B1011">
            <v>515</v>
          </cell>
          <cell r="C1011">
            <v>7114600</v>
          </cell>
          <cell r="D1011">
            <v>6131590</v>
          </cell>
          <cell r="E1011">
            <v>983010</v>
          </cell>
          <cell r="G1011">
            <v>13814.757281553399</v>
          </cell>
          <cell r="H1011">
            <v>11906</v>
          </cell>
        </row>
        <row r="1012">
          <cell r="A1012" t="str">
            <v>FVY453D7</v>
          </cell>
          <cell r="B1012">
            <v>0</v>
          </cell>
          <cell r="C1012">
            <v>0</v>
          </cell>
          <cell r="D1012">
            <v>0</v>
          </cell>
          <cell r="E1012">
            <v>0</v>
          </cell>
          <cell r="G1012">
            <v>0</v>
          </cell>
          <cell r="H1012">
            <v>0</v>
          </cell>
        </row>
        <row r="1013">
          <cell r="A1013" t="str">
            <v>CTX25G</v>
          </cell>
          <cell r="B1013">
            <v>774</v>
          </cell>
          <cell r="C1013">
            <v>8026780</v>
          </cell>
          <cell r="D1013">
            <v>6042010</v>
          </cell>
          <cell r="E1013">
            <v>1984770</v>
          </cell>
          <cell r="G1013">
            <v>10370.516795865633</v>
          </cell>
          <cell r="H1013">
            <v>7806.2144702842379</v>
          </cell>
        </row>
        <row r="1014">
          <cell r="A1014" t="str">
            <v>CTX35G</v>
          </cell>
          <cell r="B1014">
            <v>546</v>
          </cell>
          <cell r="C1014">
            <v>6212340</v>
          </cell>
          <cell r="D1014">
            <v>4480553</v>
          </cell>
          <cell r="E1014">
            <v>1731787</v>
          </cell>
          <cell r="G1014">
            <v>11377.912087912087</v>
          </cell>
          <cell r="H1014">
            <v>8206.1410256410254</v>
          </cell>
        </row>
        <row r="1015">
          <cell r="A1015" t="str">
            <v>CTX45G</v>
          </cell>
          <cell r="B1015">
            <v>390</v>
          </cell>
          <cell r="C1015">
            <v>5220810</v>
          </cell>
          <cell r="D1015">
            <v>3328985</v>
          </cell>
          <cell r="E1015">
            <v>1891825</v>
          </cell>
          <cell r="G1015">
            <v>13386.692307692309</v>
          </cell>
          <cell r="H1015">
            <v>8535.8589743589746</v>
          </cell>
        </row>
        <row r="1016">
          <cell r="A1016" t="str">
            <v>FTX25G</v>
          </cell>
          <cell r="B1016">
            <v>400</v>
          </cell>
          <cell r="C1016">
            <v>4140960</v>
          </cell>
          <cell r="D1016">
            <v>2637080</v>
          </cell>
          <cell r="E1016">
            <v>1503880</v>
          </cell>
          <cell r="G1016">
            <v>10352.4</v>
          </cell>
          <cell r="H1016">
            <v>6592.7</v>
          </cell>
        </row>
        <row r="1017">
          <cell r="A1017" t="str">
            <v>FTX25GZ</v>
          </cell>
          <cell r="B1017">
            <v>0</v>
          </cell>
          <cell r="C1017">
            <v>0</v>
          </cell>
          <cell r="D1017">
            <v>0</v>
          </cell>
          <cell r="E1017">
            <v>0</v>
          </cell>
          <cell r="G1017">
            <v>0</v>
          </cell>
          <cell r="H1017">
            <v>0</v>
          </cell>
        </row>
        <row r="1018">
          <cell r="A1018" t="str">
            <v>FTX35G</v>
          </cell>
          <cell r="B1018">
            <v>800</v>
          </cell>
          <cell r="C1018">
            <v>9088880</v>
          </cell>
          <cell r="D1018">
            <v>6234160</v>
          </cell>
          <cell r="E1018">
            <v>2854720</v>
          </cell>
          <cell r="G1018">
            <v>11361.1</v>
          </cell>
          <cell r="H1018">
            <v>7792.7</v>
          </cell>
        </row>
        <row r="1019">
          <cell r="A1019" t="str">
            <v>CORDIUSKY</v>
          </cell>
          <cell r="B1019">
            <v>0</v>
          </cell>
          <cell r="C1019">
            <v>0</v>
          </cell>
          <cell r="D1019">
            <v>0</v>
          </cell>
          <cell r="E1019">
            <v>0</v>
          </cell>
          <cell r="G1019">
            <v>0</v>
          </cell>
          <cell r="H1019">
            <v>0</v>
          </cell>
        </row>
        <row r="1020">
          <cell r="A1020" t="str">
            <v>R71F7V</v>
          </cell>
          <cell r="B1020">
            <v>324</v>
          </cell>
          <cell r="C1020">
            <v>7706770</v>
          </cell>
          <cell r="D1020">
            <v>7677828</v>
          </cell>
          <cell r="E1020">
            <v>28942</v>
          </cell>
          <cell r="G1020">
            <v>23786.327160493827</v>
          </cell>
          <cell r="H1020">
            <v>23697</v>
          </cell>
        </row>
        <row r="1021">
          <cell r="A1021" t="str">
            <v>R71F7W</v>
          </cell>
          <cell r="B1021">
            <v>0</v>
          </cell>
          <cell r="C1021">
            <v>0</v>
          </cell>
          <cell r="D1021">
            <v>0</v>
          </cell>
          <cell r="E1021">
            <v>0</v>
          </cell>
          <cell r="G1021">
            <v>0</v>
          </cell>
          <cell r="H1021">
            <v>0</v>
          </cell>
        </row>
        <row r="1022">
          <cell r="A1022" t="str">
            <v>R71GZ7T</v>
          </cell>
          <cell r="B1022">
            <v>0</v>
          </cell>
          <cell r="C1022">
            <v>0</v>
          </cell>
          <cell r="D1022">
            <v>0</v>
          </cell>
          <cell r="E1022">
            <v>0</v>
          </cell>
          <cell r="G1022">
            <v>0</v>
          </cell>
          <cell r="H1022">
            <v>0</v>
          </cell>
        </row>
        <row r="1023">
          <cell r="A1023" t="str">
            <v>R71GZ7V</v>
          </cell>
          <cell r="B1023">
            <v>0</v>
          </cell>
          <cell r="C1023">
            <v>0</v>
          </cell>
          <cell r="D1023">
            <v>0</v>
          </cell>
          <cell r="E1023">
            <v>0</v>
          </cell>
          <cell r="G1023">
            <v>0</v>
          </cell>
          <cell r="H1023">
            <v>0</v>
          </cell>
        </row>
        <row r="1024">
          <cell r="A1024" t="str">
            <v>R71GZ7W</v>
          </cell>
          <cell r="B1024">
            <v>0</v>
          </cell>
          <cell r="C1024">
            <v>0</v>
          </cell>
          <cell r="D1024">
            <v>0</v>
          </cell>
          <cell r="E1024">
            <v>0</v>
          </cell>
          <cell r="G1024">
            <v>0</v>
          </cell>
          <cell r="H1024">
            <v>0</v>
          </cell>
        </row>
        <row r="1025">
          <cell r="A1025" t="str">
            <v>R100F7V</v>
          </cell>
          <cell r="B1025">
            <v>271</v>
          </cell>
          <cell r="C1025">
            <v>8676340</v>
          </cell>
          <cell r="D1025">
            <v>7689354</v>
          </cell>
          <cell r="E1025">
            <v>986986</v>
          </cell>
          <cell r="G1025">
            <v>32016.014760147602</v>
          </cell>
          <cell r="H1025">
            <v>28374</v>
          </cell>
        </row>
        <row r="1026">
          <cell r="A1026" t="str">
            <v>R100F7W</v>
          </cell>
          <cell r="B1026">
            <v>0</v>
          </cell>
          <cell r="C1026">
            <v>0</v>
          </cell>
          <cell r="D1026">
            <v>0</v>
          </cell>
          <cell r="E1026">
            <v>0</v>
          </cell>
          <cell r="G1026">
            <v>0</v>
          </cell>
          <cell r="H1026">
            <v>0</v>
          </cell>
        </row>
        <row r="1027">
          <cell r="A1027" t="str">
            <v>R100GZ7T</v>
          </cell>
          <cell r="B1027">
            <v>0</v>
          </cell>
          <cell r="C1027">
            <v>0</v>
          </cell>
          <cell r="D1027">
            <v>0</v>
          </cell>
          <cell r="E1027">
            <v>0</v>
          </cell>
          <cell r="G1027">
            <v>0</v>
          </cell>
          <cell r="H1027">
            <v>0</v>
          </cell>
        </row>
        <row r="1028">
          <cell r="A1028" t="str">
            <v>R100GZ7W</v>
          </cell>
          <cell r="B1028">
            <v>0</v>
          </cell>
          <cell r="C1028">
            <v>0</v>
          </cell>
          <cell r="D1028">
            <v>0</v>
          </cell>
          <cell r="E1028">
            <v>0</v>
          </cell>
          <cell r="G1028">
            <v>0</v>
          </cell>
          <cell r="H1028">
            <v>0</v>
          </cell>
        </row>
        <row r="1029">
          <cell r="A1029" t="str">
            <v>R125F7</v>
          </cell>
          <cell r="B1029">
            <v>125</v>
          </cell>
          <cell r="C1029">
            <v>4185630</v>
          </cell>
          <cell r="D1029">
            <v>3616250</v>
          </cell>
          <cell r="E1029">
            <v>569380</v>
          </cell>
          <cell r="G1029">
            <v>33485.040000000001</v>
          </cell>
          <cell r="H1029">
            <v>28930</v>
          </cell>
        </row>
        <row r="1030">
          <cell r="A1030" t="str">
            <v>R125GZ7T</v>
          </cell>
          <cell r="B1030">
            <v>0</v>
          </cell>
          <cell r="C1030">
            <v>0</v>
          </cell>
          <cell r="D1030">
            <v>0</v>
          </cell>
          <cell r="E1030">
            <v>0</v>
          </cell>
          <cell r="G1030">
            <v>0</v>
          </cell>
          <cell r="H1030">
            <v>0</v>
          </cell>
        </row>
        <row r="1031">
          <cell r="A1031" t="str">
            <v>R125GZ7W</v>
          </cell>
          <cell r="B1031">
            <v>0</v>
          </cell>
          <cell r="C1031">
            <v>0</v>
          </cell>
          <cell r="D1031">
            <v>0</v>
          </cell>
          <cell r="E1031">
            <v>0</v>
          </cell>
          <cell r="G1031">
            <v>0</v>
          </cell>
          <cell r="H1031">
            <v>0</v>
          </cell>
        </row>
        <row r="1032">
          <cell r="A1032" t="str">
            <v>RY71F7V</v>
          </cell>
          <cell r="B1032">
            <v>902</v>
          </cell>
          <cell r="C1032">
            <v>27119770</v>
          </cell>
          <cell r="D1032">
            <v>24278232</v>
          </cell>
          <cell r="E1032">
            <v>2841538</v>
          </cell>
          <cell r="G1032">
            <v>30066.263858093127</v>
          </cell>
          <cell r="H1032">
            <v>26916</v>
          </cell>
        </row>
        <row r="1033">
          <cell r="A1033" t="str">
            <v>RY71F7W</v>
          </cell>
          <cell r="B1033">
            <v>1</v>
          </cell>
          <cell r="C1033">
            <v>30030</v>
          </cell>
          <cell r="D1033">
            <v>25453</v>
          </cell>
          <cell r="E1033">
            <v>4577</v>
          </cell>
          <cell r="G1033">
            <v>30030</v>
          </cell>
          <cell r="H1033">
            <v>25453</v>
          </cell>
        </row>
        <row r="1034">
          <cell r="A1034" t="str">
            <v>RY71GZ7V</v>
          </cell>
          <cell r="B1034">
            <v>0</v>
          </cell>
          <cell r="C1034">
            <v>0</v>
          </cell>
          <cell r="D1034">
            <v>0</v>
          </cell>
          <cell r="E1034">
            <v>0</v>
          </cell>
          <cell r="G1034">
            <v>0</v>
          </cell>
          <cell r="H1034">
            <v>0</v>
          </cell>
        </row>
        <row r="1035">
          <cell r="A1035" t="str">
            <v>RY71GZ7W</v>
          </cell>
          <cell r="B1035">
            <v>0</v>
          </cell>
          <cell r="C1035">
            <v>0</v>
          </cell>
          <cell r="D1035">
            <v>0</v>
          </cell>
          <cell r="E1035">
            <v>0</v>
          </cell>
          <cell r="G1035">
            <v>0</v>
          </cell>
          <cell r="H1035">
            <v>0</v>
          </cell>
        </row>
        <row r="1036">
          <cell r="A1036" t="str">
            <v>RY100F7V</v>
          </cell>
          <cell r="B1036">
            <v>879</v>
          </cell>
          <cell r="C1036">
            <v>33295110</v>
          </cell>
          <cell r="D1036">
            <v>28200078</v>
          </cell>
          <cell r="E1036">
            <v>5095032</v>
          </cell>
          <cell r="G1036">
            <v>37878.39590443686</v>
          </cell>
          <cell r="H1036">
            <v>32082</v>
          </cell>
        </row>
        <row r="1037">
          <cell r="A1037" t="str">
            <v>RY100F7W</v>
          </cell>
          <cell r="B1037">
            <v>43</v>
          </cell>
          <cell r="C1037">
            <v>1627420</v>
          </cell>
          <cell r="D1037">
            <v>1314424</v>
          </cell>
          <cell r="E1037">
            <v>312996</v>
          </cell>
          <cell r="G1037">
            <v>37846.976744186046</v>
          </cell>
          <cell r="H1037">
            <v>30568</v>
          </cell>
        </row>
        <row r="1038">
          <cell r="A1038" t="str">
            <v>RY100GZ7W</v>
          </cell>
          <cell r="B1038">
            <v>0</v>
          </cell>
          <cell r="C1038">
            <v>0</v>
          </cell>
          <cell r="D1038">
            <v>0</v>
          </cell>
          <cell r="E1038">
            <v>0</v>
          </cell>
          <cell r="G1038">
            <v>0</v>
          </cell>
          <cell r="H1038">
            <v>0</v>
          </cell>
        </row>
        <row r="1039">
          <cell r="A1039" t="str">
            <v>RY125F7</v>
          </cell>
          <cell r="B1039">
            <v>1117</v>
          </cell>
          <cell r="C1039">
            <v>45761700</v>
          </cell>
          <cell r="D1039">
            <v>35470335</v>
          </cell>
          <cell r="E1039">
            <v>10291365</v>
          </cell>
          <cell r="G1039">
            <v>40968.397493285585</v>
          </cell>
          <cell r="H1039">
            <v>31755</v>
          </cell>
        </row>
        <row r="1040">
          <cell r="A1040" t="str">
            <v>RY125GZ7</v>
          </cell>
          <cell r="B1040">
            <v>0</v>
          </cell>
          <cell r="C1040">
            <v>0</v>
          </cell>
          <cell r="D1040">
            <v>0</v>
          </cell>
          <cell r="E1040">
            <v>0</v>
          </cell>
          <cell r="G1040">
            <v>0</v>
          </cell>
          <cell r="H1040">
            <v>0</v>
          </cell>
        </row>
        <row r="1041">
          <cell r="A1041" t="str">
            <v>FHC35F7</v>
          </cell>
          <cell r="B1041">
            <v>13</v>
          </cell>
          <cell r="C1041">
            <v>201010</v>
          </cell>
          <cell r="D1041">
            <v>174187</v>
          </cell>
          <cell r="E1041">
            <v>26823</v>
          </cell>
          <cell r="G1041">
            <v>15462.307692307691</v>
          </cell>
          <cell r="H1041">
            <v>13399</v>
          </cell>
        </row>
        <row r="1042">
          <cell r="A1042" t="str">
            <v>FHC35GZ7</v>
          </cell>
          <cell r="B1042">
            <v>0</v>
          </cell>
          <cell r="C1042">
            <v>0</v>
          </cell>
          <cell r="D1042">
            <v>0</v>
          </cell>
          <cell r="E1042">
            <v>0</v>
          </cell>
          <cell r="G1042">
            <v>0</v>
          </cell>
          <cell r="H1042">
            <v>0</v>
          </cell>
        </row>
        <row r="1043">
          <cell r="A1043" t="str">
            <v>FHC45F</v>
          </cell>
          <cell r="B1043">
            <v>0</v>
          </cell>
          <cell r="C1043">
            <v>0</v>
          </cell>
          <cell r="D1043">
            <v>0</v>
          </cell>
          <cell r="E1043">
            <v>0</v>
          </cell>
          <cell r="G1043">
            <v>0</v>
          </cell>
          <cell r="H1043">
            <v>0</v>
          </cell>
        </row>
        <row r="1044">
          <cell r="A1044" t="str">
            <v>FHC45F7</v>
          </cell>
          <cell r="B1044">
            <v>17</v>
          </cell>
          <cell r="C1044">
            <v>267360</v>
          </cell>
          <cell r="D1044">
            <v>228769</v>
          </cell>
          <cell r="E1044">
            <v>38591</v>
          </cell>
          <cell r="G1044">
            <v>15727.058823529413</v>
          </cell>
          <cell r="H1044">
            <v>13457</v>
          </cell>
        </row>
        <row r="1045">
          <cell r="A1045" t="str">
            <v>FHC45GZ7</v>
          </cell>
          <cell r="B1045">
            <v>0</v>
          </cell>
          <cell r="C1045">
            <v>0</v>
          </cell>
          <cell r="D1045">
            <v>0</v>
          </cell>
          <cell r="E1045">
            <v>0</v>
          </cell>
          <cell r="G1045">
            <v>0</v>
          </cell>
          <cell r="H1045">
            <v>0</v>
          </cell>
        </row>
        <row r="1046">
          <cell r="A1046" t="str">
            <v>FHC60F7</v>
          </cell>
          <cell r="B1046">
            <v>15</v>
          </cell>
          <cell r="C1046">
            <v>274820</v>
          </cell>
          <cell r="D1046">
            <v>202110</v>
          </cell>
          <cell r="E1046">
            <v>72710</v>
          </cell>
          <cell r="G1046">
            <v>18321.333333333332</v>
          </cell>
          <cell r="H1046">
            <v>13474</v>
          </cell>
        </row>
        <row r="1047">
          <cell r="A1047" t="str">
            <v>FHK35F</v>
          </cell>
          <cell r="B1047">
            <v>14</v>
          </cell>
          <cell r="C1047">
            <v>265900</v>
          </cell>
          <cell r="D1047">
            <v>257583</v>
          </cell>
          <cell r="E1047">
            <v>8317</v>
          </cell>
          <cell r="G1047">
            <v>18992.857142857141</v>
          </cell>
          <cell r="H1047">
            <v>18398.785714285714</v>
          </cell>
        </row>
        <row r="1048">
          <cell r="A1048" t="str">
            <v>FHK45F</v>
          </cell>
          <cell r="B1048">
            <v>4</v>
          </cell>
          <cell r="C1048">
            <v>78840</v>
          </cell>
          <cell r="D1048">
            <v>74808</v>
          </cell>
          <cell r="E1048">
            <v>4032</v>
          </cell>
          <cell r="G1048">
            <v>19710</v>
          </cell>
          <cell r="H1048">
            <v>18702</v>
          </cell>
        </row>
        <row r="1049">
          <cell r="A1049" t="str">
            <v>FHK60F</v>
          </cell>
          <cell r="B1049">
            <v>2</v>
          </cell>
          <cell r="C1049">
            <v>41920</v>
          </cell>
          <cell r="D1049">
            <v>41078</v>
          </cell>
          <cell r="E1049">
            <v>842</v>
          </cell>
          <cell r="G1049">
            <v>20960</v>
          </cell>
          <cell r="H1049">
            <v>20539</v>
          </cell>
        </row>
        <row r="1050">
          <cell r="A1050" t="str">
            <v>FHB35F7</v>
          </cell>
          <cell r="B1050">
            <v>71</v>
          </cell>
          <cell r="C1050">
            <v>1396620</v>
          </cell>
          <cell r="D1050">
            <v>1092903</v>
          </cell>
          <cell r="E1050">
            <v>303717</v>
          </cell>
          <cell r="G1050">
            <v>19670.704225352114</v>
          </cell>
          <cell r="H1050">
            <v>15393</v>
          </cell>
        </row>
        <row r="1051">
          <cell r="A1051" t="str">
            <v>FHB45F7</v>
          </cell>
          <cell r="B1051">
            <v>110</v>
          </cell>
          <cell r="C1051">
            <v>2176800</v>
          </cell>
          <cell r="D1051">
            <v>1718860</v>
          </cell>
          <cell r="E1051">
            <v>457940</v>
          </cell>
          <cell r="G1051">
            <v>19789.090909090908</v>
          </cell>
          <cell r="H1051">
            <v>15626</v>
          </cell>
        </row>
        <row r="1052">
          <cell r="A1052" t="str">
            <v>FHB60F7</v>
          </cell>
          <cell r="B1052">
            <v>156</v>
          </cell>
          <cell r="C1052">
            <v>3295530</v>
          </cell>
          <cell r="D1052">
            <v>2828592</v>
          </cell>
          <cell r="E1052">
            <v>466938</v>
          </cell>
          <cell r="G1052">
            <v>21125.192307692309</v>
          </cell>
          <cell r="H1052">
            <v>18132</v>
          </cell>
        </row>
        <row r="1053">
          <cell r="A1053" t="str">
            <v>FHEB18B7</v>
          </cell>
          <cell r="B1053">
            <v>194</v>
          </cell>
          <cell r="C1053">
            <v>1595490</v>
          </cell>
          <cell r="D1053">
            <v>1203188</v>
          </cell>
          <cell r="E1053">
            <v>392302</v>
          </cell>
          <cell r="G1053">
            <v>8224.1752577319585</v>
          </cell>
          <cell r="H1053">
            <v>6202</v>
          </cell>
        </row>
        <row r="1054">
          <cell r="A1054" t="str">
            <v>FHEB25B7</v>
          </cell>
          <cell r="B1054">
            <v>92</v>
          </cell>
          <cell r="C1054">
            <v>812250</v>
          </cell>
          <cell r="D1054">
            <v>576564</v>
          </cell>
          <cell r="E1054">
            <v>235686</v>
          </cell>
          <cell r="G1054">
            <v>8828.8043478260861</v>
          </cell>
          <cell r="H1054">
            <v>6267</v>
          </cell>
        </row>
        <row r="1055">
          <cell r="A1055" t="str">
            <v>FH35C</v>
          </cell>
          <cell r="B1055">
            <v>0</v>
          </cell>
          <cell r="C1055">
            <v>0</v>
          </cell>
          <cell r="D1055">
            <v>0</v>
          </cell>
          <cell r="E1055">
            <v>0</v>
          </cell>
          <cell r="G1055">
            <v>0</v>
          </cell>
          <cell r="H1055">
            <v>0</v>
          </cell>
        </row>
        <row r="1056">
          <cell r="A1056" t="str">
            <v>FH35F7</v>
          </cell>
          <cell r="B1056">
            <v>10</v>
          </cell>
          <cell r="C1056">
            <v>123740</v>
          </cell>
          <cell r="D1056">
            <v>145850</v>
          </cell>
          <cell r="E1056">
            <v>-22110</v>
          </cell>
          <cell r="G1056">
            <v>12374</v>
          </cell>
          <cell r="H1056">
            <v>14585</v>
          </cell>
        </row>
        <row r="1057">
          <cell r="A1057" t="str">
            <v>FH35GZ7</v>
          </cell>
          <cell r="B1057">
            <v>0</v>
          </cell>
          <cell r="C1057">
            <v>0</v>
          </cell>
          <cell r="D1057">
            <v>0</v>
          </cell>
          <cell r="E1057">
            <v>0</v>
          </cell>
          <cell r="G1057">
            <v>0</v>
          </cell>
          <cell r="H1057">
            <v>0</v>
          </cell>
        </row>
        <row r="1058">
          <cell r="A1058" t="str">
            <v>FH45C</v>
          </cell>
          <cell r="B1058">
            <v>0</v>
          </cell>
          <cell r="C1058">
            <v>0</v>
          </cell>
          <cell r="D1058">
            <v>0</v>
          </cell>
          <cell r="E1058">
            <v>0</v>
          </cell>
          <cell r="G1058">
            <v>0</v>
          </cell>
          <cell r="H1058">
            <v>0</v>
          </cell>
        </row>
        <row r="1059">
          <cell r="A1059" t="str">
            <v>FH45F7</v>
          </cell>
          <cell r="B1059">
            <v>11</v>
          </cell>
          <cell r="C1059">
            <v>146150</v>
          </cell>
          <cell r="D1059">
            <v>161887</v>
          </cell>
          <cell r="E1059">
            <v>-15737</v>
          </cell>
          <cell r="G1059">
            <v>13286.363636363636</v>
          </cell>
          <cell r="H1059">
            <v>14717</v>
          </cell>
        </row>
        <row r="1060">
          <cell r="A1060" t="str">
            <v>FH45GZ7</v>
          </cell>
          <cell r="B1060">
            <v>0</v>
          </cell>
          <cell r="C1060">
            <v>0</v>
          </cell>
          <cell r="D1060">
            <v>0</v>
          </cell>
          <cell r="E1060">
            <v>0</v>
          </cell>
          <cell r="G1060">
            <v>0</v>
          </cell>
          <cell r="H1060">
            <v>0</v>
          </cell>
        </row>
        <row r="1061">
          <cell r="A1061" t="str">
            <v>FH60C</v>
          </cell>
          <cell r="B1061">
            <v>0</v>
          </cell>
          <cell r="C1061">
            <v>0</v>
          </cell>
          <cell r="D1061">
            <v>0</v>
          </cell>
          <cell r="E1061">
            <v>0</v>
          </cell>
          <cell r="G1061">
            <v>0</v>
          </cell>
          <cell r="H1061">
            <v>0</v>
          </cell>
        </row>
        <row r="1062">
          <cell r="A1062" t="str">
            <v>FH60F7</v>
          </cell>
          <cell r="B1062">
            <v>5</v>
          </cell>
          <cell r="C1062">
            <v>74850</v>
          </cell>
          <cell r="D1062">
            <v>79055</v>
          </cell>
          <cell r="E1062">
            <v>-4205</v>
          </cell>
          <cell r="G1062">
            <v>14970</v>
          </cell>
          <cell r="H1062">
            <v>15811</v>
          </cell>
        </row>
        <row r="1063">
          <cell r="A1063" t="str">
            <v>FHYC35F</v>
          </cell>
          <cell r="B1063">
            <v>0</v>
          </cell>
          <cell r="C1063">
            <v>0</v>
          </cell>
          <cell r="D1063">
            <v>0</v>
          </cell>
          <cell r="E1063">
            <v>0</v>
          </cell>
          <cell r="G1063">
            <v>0</v>
          </cell>
          <cell r="H1063">
            <v>0</v>
          </cell>
        </row>
        <row r="1064">
          <cell r="A1064" t="str">
            <v>FHYC35F7</v>
          </cell>
          <cell r="B1064">
            <v>128</v>
          </cell>
          <cell r="C1064">
            <v>2117720</v>
          </cell>
          <cell r="D1064">
            <v>1707520</v>
          </cell>
          <cell r="E1064">
            <v>410200</v>
          </cell>
          <cell r="G1064">
            <v>16544.6875</v>
          </cell>
          <cell r="H1064">
            <v>13340</v>
          </cell>
        </row>
        <row r="1065">
          <cell r="A1065" t="str">
            <v>FHYC35KZ</v>
          </cell>
          <cell r="B1065">
            <v>0</v>
          </cell>
          <cell r="C1065">
            <v>0</v>
          </cell>
          <cell r="D1065">
            <v>0</v>
          </cell>
          <cell r="E1065">
            <v>0</v>
          </cell>
          <cell r="G1065">
            <v>0</v>
          </cell>
          <cell r="H1065">
            <v>0</v>
          </cell>
        </row>
        <row r="1066">
          <cell r="A1066" t="str">
            <v>FHYC45F7</v>
          </cell>
          <cell r="B1066">
            <v>190</v>
          </cell>
          <cell r="C1066">
            <v>3227640</v>
          </cell>
          <cell r="D1066">
            <v>2556830</v>
          </cell>
          <cell r="E1066">
            <v>670810</v>
          </cell>
          <cell r="G1066">
            <v>16987.57894736842</v>
          </cell>
          <cell r="H1066">
            <v>13457</v>
          </cell>
        </row>
        <row r="1067">
          <cell r="A1067" t="str">
            <v>FHYC45KZ</v>
          </cell>
          <cell r="B1067">
            <v>0</v>
          </cell>
          <cell r="C1067">
            <v>0</v>
          </cell>
          <cell r="D1067">
            <v>0</v>
          </cell>
          <cell r="E1067">
            <v>0</v>
          </cell>
          <cell r="G1067">
            <v>0</v>
          </cell>
          <cell r="H1067">
            <v>0</v>
          </cell>
        </row>
        <row r="1068">
          <cell r="A1068" t="str">
            <v>FHYC60F7</v>
          </cell>
          <cell r="B1068">
            <v>232</v>
          </cell>
          <cell r="C1068">
            <v>4428380</v>
          </cell>
          <cell r="D1068">
            <v>3123648</v>
          </cell>
          <cell r="E1068">
            <v>1304732</v>
          </cell>
          <cell r="G1068">
            <v>19087.844827586207</v>
          </cell>
          <cell r="H1068">
            <v>13464</v>
          </cell>
        </row>
        <row r="1069">
          <cell r="A1069" t="str">
            <v>FHYK35F</v>
          </cell>
          <cell r="B1069">
            <v>3</v>
          </cell>
          <cell r="C1069">
            <v>57010</v>
          </cell>
          <cell r="D1069">
            <v>58024</v>
          </cell>
          <cell r="E1069">
            <v>-1014</v>
          </cell>
          <cell r="G1069">
            <v>19003.333333333332</v>
          </cell>
          <cell r="H1069">
            <v>19341.333333333332</v>
          </cell>
        </row>
        <row r="1070">
          <cell r="A1070" t="str">
            <v>FHYK45F</v>
          </cell>
          <cell r="B1070">
            <v>1</v>
          </cell>
          <cell r="C1070">
            <v>19740</v>
          </cell>
          <cell r="D1070">
            <v>18459</v>
          </cell>
          <cell r="E1070">
            <v>1281</v>
          </cell>
          <cell r="G1070">
            <v>19740</v>
          </cell>
          <cell r="H1070">
            <v>18459</v>
          </cell>
        </row>
        <row r="1071">
          <cell r="A1071" t="str">
            <v>FHYK45FNP</v>
          </cell>
          <cell r="B1071">
            <v>0</v>
          </cell>
          <cell r="C1071">
            <v>0</v>
          </cell>
          <cell r="D1071">
            <v>0</v>
          </cell>
          <cell r="E1071">
            <v>0</v>
          </cell>
          <cell r="G1071">
            <v>0</v>
          </cell>
          <cell r="H1071">
            <v>0</v>
          </cell>
        </row>
        <row r="1072">
          <cell r="A1072" t="str">
            <v>FHYK60D</v>
          </cell>
          <cell r="B1072">
            <v>0</v>
          </cell>
          <cell r="C1072">
            <v>0</v>
          </cell>
          <cell r="D1072">
            <v>0</v>
          </cell>
          <cell r="E1072">
            <v>0</v>
          </cell>
          <cell r="G1072">
            <v>0</v>
          </cell>
          <cell r="H1072">
            <v>0</v>
          </cell>
        </row>
        <row r="1073">
          <cell r="A1073" t="str">
            <v>FHYK60F</v>
          </cell>
          <cell r="B1073">
            <v>6</v>
          </cell>
          <cell r="C1073">
            <v>122690</v>
          </cell>
          <cell r="D1073">
            <v>119218</v>
          </cell>
          <cell r="E1073">
            <v>3472</v>
          </cell>
          <cell r="G1073">
            <v>20448.333333333332</v>
          </cell>
          <cell r="H1073">
            <v>19869.666666666668</v>
          </cell>
        </row>
        <row r="1074">
          <cell r="A1074" t="str">
            <v>FHYB35F7</v>
          </cell>
          <cell r="B1074">
            <v>198</v>
          </cell>
          <cell r="C1074">
            <v>3304450</v>
          </cell>
          <cell r="D1074">
            <v>3060486</v>
          </cell>
          <cell r="E1074">
            <v>243964</v>
          </cell>
          <cell r="G1074">
            <v>16689.141414141413</v>
          </cell>
          <cell r="H1074">
            <v>15457</v>
          </cell>
        </row>
        <row r="1075">
          <cell r="A1075" t="str">
            <v>FHYB45F</v>
          </cell>
          <cell r="B1075">
            <v>0</v>
          </cell>
          <cell r="C1075">
            <v>0</v>
          </cell>
          <cell r="D1075">
            <v>0</v>
          </cell>
          <cell r="E1075">
            <v>0</v>
          </cell>
          <cell r="G1075">
            <v>0</v>
          </cell>
          <cell r="H1075">
            <v>0</v>
          </cell>
        </row>
        <row r="1076">
          <cell r="A1076" t="str">
            <v>FHYB45F7</v>
          </cell>
          <cell r="B1076">
            <v>392</v>
          </cell>
          <cell r="C1076">
            <v>6662640</v>
          </cell>
          <cell r="D1076">
            <v>6093248</v>
          </cell>
          <cell r="E1076">
            <v>569392</v>
          </cell>
          <cell r="G1076">
            <v>16996.530612244896</v>
          </cell>
          <cell r="H1076">
            <v>15544</v>
          </cell>
        </row>
        <row r="1077">
          <cell r="A1077" t="str">
            <v>FHYB60F</v>
          </cell>
          <cell r="B1077">
            <v>0</v>
          </cell>
          <cell r="C1077">
            <v>0</v>
          </cell>
          <cell r="D1077">
            <v>0</v>
          </cell>
          <cell r="E1077">
            <v>0</v>
          </cell>
          <cell r="G1077">
            <v>0</v>
          </cell>
          <cell r="H1077">
            <v>0</v>
          </cell>
        </row>
        <row r="1078">
          <cell r="A1078" t="str">
            <v>FHYB60F7</v>
          </cell>
          <cell r="B1078">
            <v>467</v>
          </cell>
          <cell r="C1078">
            <v>8523300</v>
          </cell>
          <cell r="D1078">
            <v>8467644</v>
          </cell>
          <cell r="E1078">
            <v>55656</v>
          </cell>
          <cell r="G1078">
            <v>18251.177730192718</v>
          </cell>
          <cell r="H1078">
            <v>18132</v>
          </cell>
        </row>
        <row r="1079">
          <cell r="A1079" t="str">
            <v>FHEYB18B7</v>
          </cell>
          <cell r="B1079">
            <v>665</v>
          </cell>
          <cell r="C1079">
            <v>5769950</v>
          </cell>
          <cell r="D1079">
            <v>4353090</v>
          </cell>
          <cell r="E1079">
            <v>1416860</v>
          </cell>
          <cell r="G1079">
            <v>8676.6165413533836</v>
          </cell>
          <cell r="H1079">
            <v>6546</v>
          </cell>
        </row>
        <row r="1080">
          <cell r="A1080" t="str">
            <v>FHEYB22B7</v>
          </cell>
          <cell r="B1080">
            <v>666</v>
          </cell>
          <cell r="C1080">
            <v>6045940</v>
          </cell>
          <cell r="D1080">
            <v>4377618</v>
          </cell>
          <cell r="E1080">
            <v>1668322</v>
          </cell>
          <cell r="G1080">
            <v>9077.9879879879882</v>
          </cell>
          <cell r="H1080">
            <v>6573</v>
          </cell>
        </row>
        <row r="1081">
          <cell r="A1081" t="str">
            <v>FHY35F7</v>
          </cell>
          <cell r="B1081">
            <v>33</v>
          </cell>
          <cell r="C1081">
            <v>510420</v>
          </cell>
          <cell r="D1081">
            <v>498630</v>
          </cell>
          <cell r="E1081">
            <v>11790</v>
          </cell>
          <cell r="G1081">
            <v>15467.272727272728</v>
          </cell>
          <cell r="H1081">
            <v>15110</v>
          </cell>
        </row>
        <row r="1082">
          <cell r="A1082" t="str">
            <v>FHY35GZ7</v>
          </cell>
          <cell r="B1082">
            <v>0</v>
          </cell>
          <cell r="C1082">
            <v>0</v>
          </cell>
          <cell r="D1082">
            <v>0</v>
          </cell>
          <cell r="E1082">
            <v>0</v>
          </cell>
          <cell r="G1082">
            <v>0</v>
          </cell>
          <cell r="H1082">
            <v>0</v>
          </cell>
        </row>
        <row r="1083">
          <cell r="A1083" t="str">
            <v>FHY45F7</v>
          </cell>
          <cell r="B1083">
            <v>76</v>
          </cell>
          <cell r="C1083">
            <v>1187940</v>
          </cell>
          <cell r="D1083">
            <v>1155048</v>
          </cell>
          <cell r="E1083">
            <v>32892</v>
          </cell>
          <cell r="G1083">
            <v>15630.78947368421</v>
          </cell>
          <cell r="H1083">
            <v>15198</v>
          </cell>
        </row>
        <row r="1084">
          <cell r="A1084" t="str">
            <v>FHY45GZ7</v>
          </cell>
          <cell r="B1084">
            <v>0</v>
          </cell>
          <cell r="C1084">
            <v>0</v>
          </cell>
          <cell r="D1084">
            <v>0</v>
          </cell>
          <cell r="E1084">
            <v>0</v>
          </cell>
          <cell r="G1084">
            <v>0</v>
          </cell>
          <cell r="H1084">
            <v>0</v>
          </cell>
        </row>
        <row r="1085">
          <cell r="A1085" t="str">
            <v>FHY60F7</v>
          </cell>
          <cell r="B1085">
            <v>81</v>
          </cell>
          <cell r="C1085">
            <v>1295670</v>
          </cell>
          <cell r="D1085">
            <v>1315602</v>
          </cell>
          <cell r="E1085">
            <v>-19932</v>
          </cell>
          <cell r="G1085">
            <v>15995.925925925925</v>
          </cell>
          <cell r="H1085">
            <v>16242</v>
          </cell>
        </row>
        <row r="1086">
          <cell r="A1086" t="str">
            <v>FHC71F7P</v>
          </cell>
          <cell r="B1086">
            <v>0</v>
          </cell>
          <cell r="C1086">
            <v>0</v>
          </cell>
          <cell r="D1086">
            <v>0</v>
          </cell>
          <cell r="E1086">
            <v>0</v>
          </cell>
          <cell r="G1086">
            <v>0</v>
          </cell>
          <cell r="H1086">
            <v>0</v>
          </cell>
        </row>
        <row r="1087">
          <cell r="A1087" t="str">
            <v>FHC100C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G1087">
            <v>0</v>
          </cell>
          <cell r="H1087">
            <v>0</v>
          </cell>
        </row>
        <row r="1088">
          <cell r="A1088" t="str">
            <v>FHC125F7P</v>
          </cell>
          <cell r="B1088">
            <v>0</v>
          </cell>
          <cell r="C1088">
            <v>0</v>
          </cell>
          <cell r="D1088">
            <v>0</v>
          </cell>
          <cell r="E1088">
            <v>0</v>
          </cell>
          <cell r="G1088">
            <v>0</v>
          </cell>
          <cell r="H1088">
            <v>0</v>
          </cell>
        </row>
        <row r="1089">
          <cell r="A1089" t="str">
            <v>FH71F7</v>
          </cell>
          <cell r="B1089">
            <v>24</v>
          </cell>
          <cell r="C1089">
            <v>501830</v>
          </cell>
          <cell r="D1089">
            <v>383880</v>
          </cell>
          <cell r="E1089">
            <v>117950</v>
          </cell>
          <cell r="G1089">
            <v>20909.583333333332</v>
          </cell>
          <cell r="H1089">
            <v>15995</v>
          </cell>
        </row>
        <row r="1090">
          <cell r="A1090" t="str">
            <v>FH71F7P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G1090">
            <v>0</v>
          </cell>
          <cell r="H1090">
            <v>0</v>
          </cell>
        </row>
        <row r="1091">
          <cell r="A1091" t="str">
            <v>FH71GZ7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G1091">
            <v>0</v>
          </cell>
          <cell r="H1091">
            <v>0</v>
          </cell>
        </row>
        <row r="1092">
          <cell r="A1092" t="str">
            <v>FH100F7</v>
          </cell>
          <cell r="B1092">
            <v>36</v>
          </cell>
          <cell r="C1092">
            <v>924820</v>
          </cell>
          <cell r="D1092">
            <v>643320</v>
          </cell>
          <cell r="E1092">
            <v>281500</v>
          </cell>
          <cell r="G1092">
            <v>25689.444444444445</v>
          </cell>
          <cell r="H1092">
            <v>17870</v>
          </cell>
        </row>
        <row r="1093">
          <cell r="A1093" t="str">
            <v>FH100F7P</v>
          </cell>
          <cell r="B1093">
            <v>0</v>
          </cell>
          <cell r="C1093">
            <v>0</v>
          </cell>
          <cell r="D1093">
            <v>0</v>
          </cell>
          <cell r="E1093">
            <v>0</v>
          </cell>
          <cell r="G1093">
            <v>0</v>
          </cell>
          <cell r="H1093">
            <v>0</v>
          </cell>
        </row>
        <row r="1094">
          <cell r="A1094" t="str">
            <v>FH100GZ7</v>
          </cell>
          <cell r="B1094">
            <v>0</v>
          </cell>
          <cell r="C1094">
            <v>0</v>
          </cell>
          <cell r="D1094">
            <v>0</v>
          </cell>
          <cell r="E1094">
            <v>0</v>
          </cell>
          <cell r="G1094">
            <v>0</v>
          </cell>
          <cell r="H1094">
            <v>0</v>
          </cell>
        </row>
        <row r="1095">
          <cell r="A1095" t="str">
            <v>FH125F7</v>
          </cell>
          <cell r="B1095">
            <v>32</v>
          </cell>
          <cell r="C1095">
            <v>895660</v>
          </cell>
          <cell r="D1095">
            <v>632032</v>
          </cell>
          <cell r="E1095">
            <v>263628</v>
          </cell>
          <cell r="G1095">
            <v>27989.375</v>
          </cell>
          <cell r="H1095">
            <v>19751</v>
          </cell>
        </row>
        <row r="1096">
          <cell r="A1096" t="str">
            <v>FH125F7P</v>
          </cell>
          <cell r="B1096">
            <v>0</v>
          </cell>
          <cell r="C1096">
            <v>0</v>
          </cell>
          <cell r="D1096">
            <v>0</v>
          </cell>
          <cell r="E1096">
            <v>0</v>
          </cell>
          <cell r="G1096">
            <v>0</v>
          </cell>
          <cell r="H1096">
            <v>0</v>
          </cell>
        </row>
        <row r="1097">
          <cell r="A1097" t="str">
            <v>FH125GZ7</v>
          </cell>
          <cell r="B1097">
            <v>0</v>
          </cell>
          <cell r="C1097">
            <v>0</v>
          </cell>
          <cell r="D1097">
            <v>0</v>
          </cell>
          <cell r="E1097">
            <v>0</v>
          </cell>
          <cell r="G1097">
            <v>0</v>
          </cell>
          <cell r="H1097">
            <v>0</v>
          </cell>
        </row>
        <row r="1098">
          <cell r="A1098" t="str">
            <v>FVY125F</v>
          </cell>
          <cell r="B1098">
            <v>0</v>
          </cell>
          <cell r="C1098">
            <v>0</v>
          </cell>
          <cell r="D1098">
            <v>0</v>
          </cell>
          <cell r="E1098">
            <v>0</v>
          </cell>
          <cell r="G1098">
            <v>0</v>
          </cell>
          <cell r="H1098">
            <v>0</v>
          </cell>
        </row>
        <row r="1099">
          <cell r="A1099" t="str">
            <v>FAY71F</v>
          </cell>
          <cell r="B1099">
            <v>12</v>
          </cell>
          <cell r="C1099">
            <v>241970</v>
          </cell>
          <cell r="D1099">
            <v>233003</v>
          </cell>
          <cell r="E1099">
            <v>8967</v>
          </cell>
          <cell r="G1099">
            <v>20164.166666666668</v>
          </cell>
          <cell r="H1099">
            <v>19416.916666666668</v>
          </cell>
        </row>
        <row r="1100">
          <cell r="A1100" t="str">
            <v>FAY100F</v>
          </cell>
          <cell r="B1100">
            <v>5</v>
          </cell>
          <cell r="C1100">
            <v>113450</v>
          </cell>
          <cell r="D1100">
            <v>113220</v>
          </cell>
          <cell r="E1100">
            <v>230</v>
          </cell>
          <cell r="G1100">
            <v>22690</v>
          </cell>
          <cell r="H1100">
            <v>22644</v>
          </cell>
        </row>
        <row r="1101">
          <cell r="A1101" t="str">
            <v>FHYC71F7</v>
          </cell>
          <cell r="B1101">
            <v>126</v>
          </cell>
          <cell r="C1101">
            <v>2546430</v>
          </cell>
          <cell r="D1101">
            <v>1724814</v>
          </cell>
          <cell r="E1101">
            <v>821616</v>
          </cell>
          <cell r="G1101">
            <v>20209.761904761905</v>
          </cell>
          <cell r="H1101">
            <v>13689</v>
          </cell>
        </row>
        <row r="1102">
          <cell r="A1102" t="str">
            <v>FHYC100F7</v>
          </cell>
          <cell r="B1102">
            <v>172</v>
          </cell>
          <cell r="C1102">
            <v>4142880</v>
          </cell>
          <cell r="D1102">
            <v>2791560</v>
          </cell>
          <cell r="E1102">
            <v>1351320</v>
          </cell>
          <cell r="G1102">
            <v>24086.511627906977</v>
          </cell>
          <cell r="H1102">
            <v>16230</v>
          </cell>
        </row>
        <row r="1103">
          <cell r="A1103" t="str">
            <v>FHYC100KZ</v>
          </cell>
          <cell r="B1103">
            <v>0</v>
          </cell>
          <cell r="C1103">
            <v>0</v>
          </cell>
          <cell r="D1103">
            <v>0</v>
          </cell>
          <cell r="E1103">
            <v>0</v>
          </cell>
          <cell r="G1103">
            <v>0</v>
          </cell>
          <cell r="H1103">
            <v>0</v>
          </cell>
        </row>
        <row r="1104">
          <cell r="A1104" t="str">
            <v>FHYC125F7</v>
          </cell>
          <cell r="B1104">
            <v>417</v>
          </cell>
          <cell r="C1104">
            <v>11495980</v>
          </cell>
          <cell r="D1104">
            <v>6815865</v>
          </cell>
          <cell r="E1104">
            <v>4680115</v>
          </cell>
          <cell r="G1104">
            <v>27568.297362110312</v>
          </cell>
          <cell r="H1104">
            <v>16345</v>
          </cell>
        </row>
        <row r="1105">
          <cell r="A1105" t="str">
            <v>FHYC125KZ</v>
          </cell>
          <cell r="B1105">
            <v>0</v>
          </cell>
          <cell r="C1105">
            <v>0</v>
          </cell>
          <cell r="D1105">
            <v>0</v>
          </cell>
          <cell r="E1105">
            <v>0</v>
          </cell>
          <cell r="G1105">
            <v>0</v>
          </cell>
          <cell r="H1105">
            <v>0</v>
          </cell>
        </row>
        <row r="1106">
          <cell r="A1106" t="str">
            <v>FHYC71KZ</v>
          </cell>
          <cell r="B1106">
            <v>0</v>
          </cell>
          <cell r="C1106">
            <v>0</v>
          </cell>
          <cell r="D1106">
            <v>0</v>
          </cell>
          <cell r="E1106">
            <v>0</v>
          </cell>
          <cell r="G1106">
            <v>0</v>
          </cell>
          <cell r="H1106">
            <v>0</v>
          </cell>
        </row>
        <row r="1107">
          <cell r="A1107" t="str">
            <v>FHYK71F</v>
          </cell>
          <cell r="B1107">
            <v>0</v>
          </cell>
          <cell r="C1107">
            <v>0</v>
          </cell>
          <cell r="D1107">
            <v>0</v>
          </cell>
          <cell r="E1107">
            <v>0</v>
          </cell>
          <cell r="G1107">
            <v>0</v>
          </cell>
          <cell r="H1107">
            <v>0</v>
          </cell>
        </row>
        <row r="1108">
          <cell r="A1108" t="str">
            <v>FHYB71F7</v>
          </cell>
          <cell r="B1108">
            <v>895</v>
          </cell>
          <cell r="C1108">
            <v>17370330</v>
          </cell>
          <cell r="D1108">
            <v>16069725</v>
          </cell>
          <cell r="E1108">
            <v>1300605</v>
          </cell>
          <cell r="G1108">
            <v>19408.189944134079</v>
          </cell>
          <cell r="H1108">
            <v>17955</v>
          </cell>
        </row>
        <row r="1109">
          <cell r="A1109" t="str">
            <v>FHYB71GZ7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G1109">
            <v>0</v>
          </cell>
          <cell r="H1109">
            <v>0</v>
          </cell>
        </row>
        <row r="1110">
          <cell r="A1110" t="str">
            <v>FHYB100F7</v>
          </cell>
          <cell r="B1110">
            <v>781</v>
          </cell>
          <cell r="C1110">
            <v>18270850</v>
          </cell>
          <cell r="D1110">
            <v>16198721</v>
          </cell>
          <cell r="E1110">
            <v>2072129</v>
          </cell>
          <cell r="G1110">
            <v>23394.174135723431</v>
          </cell>
          <cell r="H1110">
            <v>20741</v>
          </cell>
        </row>
        <row r="1111">
          <cell r="A1111" t="str">
            <v>FHYB100GZ7</v>
          </cell>
          <cell r="B1111">
            <v>0</v>
          </cell>
          <cell r="C1111">
            <v>0</v>
          </cell>
          <cell r="D1111">
            <v>0</v>
          </cell>
          <cell r="E1111">
            <v>0</v>
          </cell>
          <cell r="G1111">
            <v>0</v>
          </cell>
          <cell r="H1111">
            <v>0</v>
          </cell>
        </row>
        <row r="1112">
          <cell r="A1112" t="str">
            <v>FHYB125F7</v>
          </cell>
          <cell r="B1112">
            <v>782</v>
          </cell>
          <cell r="C1112">
            <v>18966930</v>
          </cell>
          <cell r="D1112">
            <v>16239012</v>
          </cell>
          <cell r="E1112">
            <v>2727918</v>
          </cell>
          <cell r="G1112">
            <v>24254.386189258312</v>
          </cell>
          <cell r="H1112">
            <v>20766</v>
          </cell>
        </row>
        <row r="1113">
          <cell r="A1113" t="str">
            <v>FHYB125GZ7</v>
          </cell>
          <cell r="B1113">
            <v>0</v>
          </cell>
          <cell r="C1113">
            <v>0</v>
          </cell>
          <cell r="D1113">
            <v>0</v>
          </cell>
          <cell r="E1113">
            <v>0</v>
          </cell>
          <cell r="G1113">
            <v>0</v>
          </cell>
          <cell r="H1113">
            <v>0</v>
          </cell>
        </row>
        <row r="1114">
          <cell r="A1114" t="str">
            <v>FHY71F7</v>
          </cell>
          <cell r="B1114">
            <v>78</v>
          </cell>
          <cell r="C1114">
            <v>1434910</v>
          </cell>
          <cell r="D1114">
            <v>1276236</v>
          </cell>
          <cell r="E1114">
            <v>158674</v>
          </cell>
          <cell r="G1114">
            <v>18396.282051282051</v>
          </cell>
          <cell r="H1114">
            <v>16362</v>
          </cell>
        </row>
        <row r="1115">
          <cell r="A1115" t="str">
            <v>FHY71GZ7</v>
          </cell>
          <cell r="B1115">
            <v>0</v>
          </cell>
          <cell r="C1115">
            <v>0</v>
          </cell>
          <cell r="D1115">
            <v>0</v>
          </cell>
          <cell r="E1115">
            <v>0</v>
          </cell>
          <cell r="G1115">
            <v>0</v>
          </cell>
          <cell r="H1115">
            <v>0</v>
          </cell>
        </row>
        <row r="1116">
          <cell r="A1116" t="str">
            <v>FHY100F7</v>
          </cell>
          <cell r="B1116">
            <v>113</v>
          </cell>
          <cell r="C1116">
            <v>2464440</v>
          </cell>
          <cell r="D1116">
            <v>2059764</v>
          </cell>
          <cell r="E1116">
            <v>404676</v>
          </cell>
          <cell r="G1116">
            <v>21809.203539823007</v>
          </cell>
          <cell r="H1116">
            <v>18228</v>
          </cell>
        </row>
        <row r="1117">
          <cell r="A1117" t="str">
            <v>FHY100GZ7</v>
          </cell>
          <cell r="B1117">
            <v>0</v>
          </cell>
          <cell r="C1117">
            <v>0</v>
          </cell>
          <cell r="D1117">
            <v>0</v>
          </cell>
          <cell r="E1117">
            <v>0</v>
          </cell>
          <cell r="G1117">
            <v>0</v>
          </cell>
          <cell r="H1117">
            <v>0</v>
          </cell>
        </row>
        <row r="1118">
          <cell r="A1118" t="str">
            <v>FHY125F7</v>
          </cell>
          <cell r="B1118">
            <v>97</v>
          </cell>
          <cell r="C1118">
            <v>2321250</v>
          </cell>
          <cell r="D1118">
            <v>1931949</v>
          </cell>
          <cell r="E1118">
            <v>389301</v>
          </cell>
          <cell r="G1118">
            <v>23930.412371134022</v>
          </cell>
          <cell r="H1118">
            <v>19917</v>
          </cell>
        </row>
        <row r="1119">
          <cell r="A1119" t="str">
            <v>FHY125GZ7</v>
          </cell>
          <cell r="B1119">
            <v>0</v>
          </cell>
          <cell r="C1119">
            <v>0</v>
          </cell>
          <cell r="D1119">
            <v>0</v>
          </cell>
          <cell r="E1119">
            <v>0</v>
          </cell>
          <cell r="G1119">
            <v>0</v>
          </cell>
          <cell r="H1119">
            <v>0</v>
          </cell>
        </row>
        <row r="1120">
          <cell r="A1120" t="str">
            <v>CORDEUVRV</v>
          </cell>
          <cell r="B1120">
            <v>0</v>
          </cell>
          <cell r="C1120">
            <v>0</v>
          </cell>
          <cell r="D1120">
            <v>0</v>
          </cell>
          <cell r="E1120">
            <v>0</v>
          </cell>
          <cell r="G1120">
            <v>0</v>
          </cell>
          <cell r="H1120">
            <v>0</v>
          </cell>
        </row>
        <row r="1121">
          <cell r="A1121" t="str">
            <v>CORDIUVRV</v>
          </cell>
          <cell r="B1121">
            <v>0</v>
          </cell>
          <cell r="C1121">
            <v>0</v>
          </cell>
          <cell r="D1121">
            <v>0</v>
          </cell>
          <cell r="E1121">
            <v>0</v>
          </cell>
          <cell r="G1121">
            <v>0</v>
          </cell>
          <cell r="H1121">
            <v>0</v>
          </cell>
        </row>
        <row r="1122">
          <cell r="A1122" t="str">
            <v>RSX5H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G1122">
            <v>0</v>
          </cell>
          <cell r="H1122">
            <v>0</v>
          </cell>
        </row>
        <row r="1123">
          <cell r="A1123" t="str">
            <v>RSX5K7</v>
          </cell>
          <cell r="B1123">
            <v>0</v>
          </cell>
          <cell r="C1123">
            <v>0</v>
          </cell>
          <cell r="D1123">
            <v>0</v>
          </cell>
          <cell r="E1123">
            <v>0</v>
          </cell>
          <cell r="G1123">
            <v>0</v>
          </cell>
          <cell r="H1123">
            <v>0</v>
          </cell>
        </row>
        <row r="1124">
          <cell r="A1124" t="str">
            <v>RSX8H7</v>
          </cell>
          <cell r="B1124">
            <v>0</v>
          </cell>
          <cell r="C1124">
            <v>0</v>
          </cell>
          <cell r="D1124">
            <v>0</v>
          </cell>
          <cell r="E1124">
            <v>0</v>
          </cell>
          <cell r="G1124">
            <v>0</v>
          </cell>
          <cell r="H1124">
            <v>0</v>
          </cell>
        </row>
        <row r="1125">
          <cell r="A1125" t="str">
            <v>RSX8K7</v>
          </cell>
          <cell r="B1125">
            <v>12</v>
          </cell>
          <cell r="C1125">
            <v>1653930</v>
          </cell>
          <cell r="D1125">
            <v>1057356</v>
          </cell>
          <cell r="E1125">
            <v>596574</v>
          </cell>
          <cell r="G1125">
            <v>137827.5</v>
          </cell>
          <cell r="H1125">
            <v>88113</v>
          </cell>
        </row>
        <row r="1126">
          <cell r="A1126" t="str">
            <v>RSX10H7</v>
          </cell>
          <cell r="B1126">
            <v>0</v>
          </cell>
          <cell r="C1126">
            <v>0</v>
          </cell>
          <cell r="D1126">
            <v>0</v>
          </cell>
          <cell r="E1126">
            <v>0</v>
          </cell>
          <cell r="G1126">
            <v>0</v>
          </cell>
          <cell r="H1126">
            <v>0</v>
          </cell>
        </row>
        <row r="1127">
          <cell r="A1127" t="str">
            <v>RSX10K7</v>
          </cell>
          <cell r="B1127">
            <v>13</v>
          </cell>
          <cell r="C1127">
            <v>1972020</v>
          </cell>
          <cell r="D1127">
            <v>1197118</v>
          </cell>
          <cell r="E1127">
            <v>774902</v>
          </cell>
          <cell r="G1127">
            <v>151693.84615384616</v>
          </cell>
          <cell r="H1127">
            <v>92086</v>
          </cell>
        </row>
        <row r="1128">
          <cell r="A1128" t="str">
            <v>RSXY5H7</v>
          </cell>
          <cell r="B1128">
            <v>0</v>
          </cell>
          <cell r="C1128">
            <v>0</v>
          </cell>
          <cell r="D1128">
            <v>0</v>
          </cell>
          <cell r="E1128">
            <v>0</v>
          </cell>
          <cell r="G1128">
            <v>0</v>
          </cell>
          <cell r="H1128">
            <v>0</v>
          </cell>
        </row>
        <row r="1129">
          <cell r="A1129" t="str">
            <v>RSXY5K7</v>
          </cell>
          <cell r="B1129">
            <v>69</v>
          </cell>
          <cell r="C1129">
            <v>7907700</v>
          </cell>
          <cell r="D1129">
            <v>4541304</v>
          </cell>
          <cell r="E1129">
            <v>3366396</v>
          </cell>
          <cell r="G1129">
            <v>114604.34782608696</v>
          </cell>
          <cell r="H1129">
            <v>65816</v>
          </cell>
        </row>
        <row r="1130">
          <cell r="A1130" t="str">
            <v>RSXY5K7R</v>
          </cell>
          <cell r="B1130">
            <v>0</v>
          </cell>
          <cell r="C1130">
            <v>0</v>
          </cell>
          <cell r="D1130">
            <v>0</v>
          </cell>
          <cell r="E1130">
            <v>0</v>
          </cell>
          <cell r="G1130">
            <v>0</v>
          </cell>
          <cell r="H1130">
            <v>0</v>
          </cell>
        </row>
        <row r="1131">
          <cell r="A1131" t="str">
            <v>RSXYP5K</v>
          </cell>
          <cell r="B1131">
            <v>0</v>
          </cell>
          <cell r="C1131">
            <v>0</v>
          </cell>
          <cell r="D1131">
            <v>0</v>
          </cell>
          <cell r="E1131">
            <v>0</v>
          </cell>
          <cell r="G1131">
            <v>0</v>
          </cell>
          <cell r="H1131">
            <v>0</v>
          </cell>
        </row>
        <row r="1132">
          <cell r="A1132" t="str">
            <v>RSXY8H7</v>
          </cell>
          <cell r="B1132">
            <v>0</v>
          </cell>
          <cell r="C1132">
            <v>0</v>
          </cell>
          <cell r="D1132">
            <v>0</v>
          </cell>
          <cell r="E1132">
            <v>0</v>
          </cell>
          <cell r="G1132">
            <v>0</v>
          </cell>
          <cell r="H1132">
            <v>0</v>
          </cell>
        </row>
        <row r="1133">
          <cell r="A1133" t="str">
            <v>RSXY8K7</v>
          </cell>
          <cell r="B1133">
            <v>175</v>
          </cell>
          <cell r="C1133">
            <v>26721800</v>
          </cell>
          <cell r="D1133">
            <v>15817900</v>
          </cell>
          <cell r="E1133">
            <v>10903900</v>
          </cell>
          <cell r="G1133">
            <v>152696</v>
          </cell>
          <cell r="H1133">
            <v>90388</v>
          </cell>
        </row>
        <row r="1134">
          <cell r="A1134" t="str">
            <v>RSXY8K7R</v>
          </cell>
          <cell r="B1134">
            <v>0</v>
          </cell>
          <cell r="C1134">
            <v>0</v>
          </cell>
          <cell r="D1134">
            <v>0</v>
          </cell>
          <cell r="E1134">
            <v>0</v>
          </cell>
          <cell r="G1134">
            <v>0</v>
          </cell>
          <cell r="H1134">
            <v>0</v>
          </cell>
        </row>
        <row r="1135">
          <cell r="A1135" t="str">
            <v>RSXYP8K</v>
          </cell>
          <cell r="B1135">
            <v>5</v>
          </cell>
          <cell r="C1135">
            <v>953040</v>
          </cell>
          <cell r="D1135">
            <v>695956</v>
          </cell>
          <cell r="E1135">
            <v>257084</v>
          </cell>
          <cell r="G1135">
            <v>190608</v>
          </cell>
          <cell r="H1135">
            <v>139191.20000000001</v>
          </cell>
        </row>
        <row r="1136">
          <cell r="A1136" t="str">
            <v>RSXY10H7</v>
          </cell>
          <cell r="B1136">
            <v>0</v>
          </cell>
          <cell r="C1136">
            <v>0</v>
          </cell>
          <cell r="D1136">
            <v>0</v>
          </cell>
          <cell r="E1136">
            <v>0</v>
          </cell>
          <cell r="G1136">
            <v>0</v>
          </cell>
          <cell r="H1136">
            <v>0</v>
          </cell>
        </row>
        <row r="1137">
          <cell r="A1137" t="str">
            <v>RSXY10K7</v>
          </cell>
          <cell r="B1137">
            <v>396</v>
          </cell>
          <cell r="C1137">
            <v>66738500</v>
          </cell>
          <cell r="D1137">
            <v>37339236</v>
          </cell>
          <cell r="E1137">
            <v>29399264</v>
          </cell>
          <cell r="G1137">
            <v>168531.56565656565</v>
          </cell>
          <cell r="H1137">
            <v>94291</v>
          </cell>
        </row>
        <row r="1138">
          <cell r="A1138" t="str">
            <v>RSXY10K7R</v>
          </cell>
          <cell r="B1138">
            <v>0</v>
          </cell>
          <cell r="C1138">
            <v>0</v>
          </cell>
          <cell r="D1138">
            <v>0</v>
          </cell>
          <cell r="E1138">
            <v>0</v>
          </cell>
          <cell r="G1138">
            <v>0</v>
          </cell>
          <cell r="H1138">
            <v>0</v>
          </cell>
        </row>
        <row r="1139">
          <cell r="A1139" t="str">
            <v>RSXYP10K</v>
          </cell>
          <cell r="B1139">
            <v>11</v>
          </cell>
          <cell r="C1139">
            <v>2314840</v>
          </cell>
          <cell r="D1139">
            <v>1622016</v>
          </cell>
          <cell r="E1139">
            <v>692824</v>
          </cell>
          <cell r="G1139">
            <v>210440</v>
          </cell>
          <cell r="H1139">
            <v>147456</v>
          </cell>
        </row>
        <row r="1140">
          <cell r="A1140" t="str">
            <v>RSEY8G</v>
          </cell>
          <cell r="B1140">
            <v>2</v>
          </cell>
          <cell r="C1140">
            <v>352780</v>
          </cell>
          <cell r="D1140">
            <v>390012</v>
          </cell>
          <cell r="E1140">
            <v>-37232</v>
          </cell>
          <cell r="G1140">
            <v>176390</v>
          </cell>
          <cell r="H1140">
            <v>195006</v>
          </cell>
        </row>
        <row r="1141">
          <cell r="A1141" t="str">
            <v>RSEY8G7</v>
          </cell>
          <cell r="B1141">
            <v>0</v>
          </cell>
          <cell r="C1141">
            <v>0</v>
          </cell>
          <cell r="D1141">
            <v>0</v>
          </cell>
          <cell r="E1141">
            <v>0</v>
          </cell>
          <cell r="G1141">
            <v>0</v>
          </cell>
          <cell r="H1141">
            <v>0</v>
          </cell>
        </row>
        <row r="1142">
          <cell r="A1142" t="str">
            <v>RSEY8K</v>
          </cell>
          <cell r="B1142">
            <v>0</v>
          </cell>
          <cell r="C1142">
            <v>0</v>
          </cell>
          <cell r="D1142">
            <v>0</v>
          </cell>
          <cell r="E1142">
            <v>0</v>
          </cell>
          <cell r="G1142">
            <v>0</v>
          </cell>
          <cell r="H1142">
            <v>0</v>
          </cell>
        </row>
        <row r="1143">
          <cell r="A1143" t="str">
            <v>RSEY8K7</v>
          </cell>
          <cell r="B1143">
            <v>28</v>
          </cell>
          <cell r="C1143">
            <v>4920110</v>
          </cell>
          <cell r="D1143">
            <v>3920056</v>
          </cell>
          <cell r="E1143">
            <v>1000054</v>
          </cell>
          <cell r="G1143">
            <v>175718.21428571429</v>
          </cell>
          <cell r="H1143">
            <v>140002</v>
          </cell>
        </row>
        <row r="1144">
          <cell r="A1144" t="str">
            <v>RSEY10G</v>
          </cell>
          <cell r="B1144">
            <v>1</v>
          </cell>
          <cell r="C1144">
            <v>188460</v>
          </cell>
          <cell r="D1144">
            <v>205001</v>
          </cell>
          <cell r="E1144">
            <v>-16541</v>
          </cell>
          <cell r="G1144">
            <v>188460</v>
          </cell>
          <cell r="H1144">
            <v>205001</v>
          </cell>
        </row>
        <row r="1145">
          <cell r="A1145" t="str">
            <v>RSEY10G7</v>
          </cell>
          <cell r="B1145">
            <v>0</v>
          </cell>
          <cell r="C1145">
            <v>0</v>
          </cell>
          <cell r="D1145">
            <v>0</v>
          </cell>
          <cell r="E1145">
            <v>0</v>
          </cell>
          <cell r="G1145">
            <v>0</v>
          </cell>
          <cell r="H1145">
            <v>0</v>
          </cell>
        </row>
        <row r="1146">
          <cell r="A1146" t="str">
            <v>RSEY10K</v>
          </cell>
          <cell r="B1146">
            <v>0</v>
          </cell>
          <cell r="C1146">
            <v>0</v>
          </cell>
          <cell r="D1146">
            <v>0</v>
          </cell>
          <cell r="E1146">
            <v>0</v>
          </cell>
          <cell r="G1146">
            <v>0</v>
          </cell>
          <cell r="H1146">
            <v>0</v>
          </cell>
        </row>
        <row r="1147">
          <cell r="A1147" t="str">
            <v>RSEY10K7</v>
          </cell>
          <cell r="B1147">
            <v>136</v>
          </cell>
          <cell r="C1147">
            <v>25538370</v>
          </cell>
          <cell r="D1147">
            <v>19472072</v>
          </cell>
          <cell r="E1147">
            <v>6066298</v>
          </cell>
          <cell r="G1147">
            <v>187782.13235294117</v>
          </cell>
          <cell r="H1147">
            <v>143177</v>
          </cell>
        </row>
        <row r="1148">
          <cell r="A1148" t="str">
            <v>RXY8K7</v>
          </cell>
          <cell r="B1148">
            <v>12</v>
          </cell>
          <cell r="C1148">
            <v>1679880</v>
          </cell>
          <cell r="D1148">
            <v>1223820</v>
          </cell>
          <cell r="E1148">
            <v>456060</v>
          </cell>
          <cell r="G1148">
            <v>139990</v>
          </cell>
          <cell r="H1148">
            <v>101985</v>
          </cell>
        </row>
        <row r="1149">
          <cell r="A1149" t="str">
            <v>RXY10K7</v>
          </cell>
          <cell r="B1149">
            <v>10</v>
          </cell>
          <cell r="C1149">
            <v>1458460</v>
          </cell>
          <cell r="D1149">
            <v>1068170</v>
          </cell>
          <cell r="E1149">
            <v>390290</v>
          </cell>
          <cell r="G1149">
            <v>145846</v>
          </cell>
          <cell r="H1149">
            <v>106817</v>
          </cell>
        </row>
        <row r="1150">
          <cell r="A1150" t="str">
            <v>RNY8K7</v>
          </cell>
          <cell r="B1150">
            <v>16</v>
          </cell>
          <cell r="C1150">
            <v>1771450</v>
          </cell>
          <cell r="D1150">
            <v>1340336</v>
          </cell>
          <cell r="E1150">
            <v>431114</v>
          </cell>
          <cell r="G1150">
            <v>110715.625</v>
          </cell>
          <cell r="H1150">
            <v>83771</v>
          </cell>
        </row>
        <row r="1151">
          <cell r="A1151" t="str">
            <v>RNY10K7</v>
          </cell>
          <cell r="B1151">
            <v>17</v>
          </cell>
          <cell r="C1151">
            <v>2017900</v>
          </cell>
          <cell r="D1151">
            <v>1526906</v>
          </cell>
          <cell r="E1151">
            <v>490994</v>
          </cell>
          <cell r="G1151">
            <v>118700</v>
          </cell>
          <cell r="H1151">
            <v>89818</v>
          </cell>
        </row>
        <row r="1152">
          <cell r="A1152" t="str">
            <v>FXYA25H</v>
          </cell>
          <cell r="B1152">
            <v>0</v>
          </cell>
          <cell r="C1152">
            <v>0</v>
          </cell>
          <cell r="D1152">
            <v>0</v>
          </cell>
          <cell r="E1152">
            <v>0</v>
          </cell>
          <cell r="G1152">
            <v>0</v>
          </cell>
          <cell r="H1152">
            <v>0</v>
          </cell>
        </row>
        <row r="1153">
          <cell r="A1153" t="str">
            <v>FXYA25K</v>
          </cell>
          <cell r="B1153">
            <v>208</v>
          </cell>
          <cell r="C1153">
            <v>4055400</v>
          </cell>
          <cell r="D1153">
            <v>3796949</v>
          </cell>
          <cell r="E1153">
            <v>258451</v>
          </cell>
          <cell r="G1153">
            <v>19497.115384615383</v>
          </cell>
          <cell r="H1153">
            <v>18254.5625</v>
          </cell>
        </row>
        <row r="1154">
          <cell r="A1154" t="str">
            <v>FXYA25K9</v>
          </cell>
          <cell r="B1154">
            <v>130</v>
          </cell>
          <cell r="C1154">
            <v>2524190</v>
          </cell>
          <cell r="D1154">
            <v>2373510</v>
          </cell>
          <cell r="E1154">
            <v>150680</v>
          </cell>
          <cell r="G1154">
            <v>19416.846153846152</v>
          </cell>
          <cell r="H1154">
            <v>18257.76923076923</v>
          </cell>
        </row>
        <row r="1155">
          <cell r="A1155" t="str">
            <v>FXYA32K</v>
          </cell>
          <cell r="B1155">
            <v>3</v>
          </cell>
          <cell r="C1155">
            <v>59990</v>
          </cell>
          <cell r="D1155">
            <v>55491</v>
          </cell>
          <cell r="E1155">
            <v>4499</v>
          </cell>
          <cell r="G1155">
            <v>19996.666666666668</v>
          </cell>
          <cell r="H1155">
            <v>18497</v>
          </cell>
        </row>
        <row r="1156">
          <cell r="A1156" t="str">
            <v>FXYA32K9</v>
          </cell>
          <cell r="B1156">
            <v>59</v>
          </cell>
          <cell r="C1156">
            <v>1174930</v>
          </cell>
          <cell r="D1156">
            <v>1091957</v>
          </cell>
          <cell r="E1156">
            <v>82973</v>
          </cell>
          <cell r="G1156">
            <v>19914.067796610168</v>
          </cell>
          <cell r="H1156">
            <v>18507.745762711864</v>
          </cell>
        </row>
        <row r="1157">
          <cell r="A1157" t="str">
            <v>FXYA40H</v>
          </cell>
          <cell r="B1157">
            <v>3</v>
          </cell>
          <cell r="C1157">
            <v>50030</v>
          </cell>
          <cell r="D1157">
            <v>56658</v>
          </cell>
          <cell r="E1157">
            <v>-6628</v>
          </cell>
          <cell r="G1157">
            <v>16676.666666666668</v>
          </cell>
          <cell r="H1157">
            <v>18886</v>
          </cell>
        </row>
        <row r="1158">
          <cell r="A1158" t="str">
            <v>FXYA40K</v>
          </cell>
          <cell r="B1158">
            <v>58</v>
          </cell>
          <cell r="C1158">
            <v>1217830</v>
          </cell>
          <cell r="D1158">
            <v>1137389</v>
          </cell>
          <cell r="E1158">
            <v>80441</v>
          </cell>
          <cell r="G1158">
            <v>20997.068965517243</v>
          </cell>
          <cell r="H1158">
            <v>19610.155172413793</v>
          </cell>
        </row>
        <row r="1159">
          <cell r="A1159" t="str">
            <v>FXYA40K9</v>
          </cell>
          <cell r="B1159">
            <v>8</v>
          </cell>
          <cell r="C1159">
            <v>167280</v>
          </cell>
          <cell r="D1159">
            <v>150494</v>
          </cell>
          <cell r="E1159">
            <v>16786</v>
          </cell>
          <cell r="G1159">
            <v>20910</v>
          </cell>
          <cell r="H1159">
            <v>18811.75</v>
          </cell>
        </row>
        <row r="1160">
          <cell r="A1160" t="str">
            <v>FXYA50K</v>
          </cell>
          <cell r="B1160">
            <v>0</v>
          </cell>
          <cell r="C1160">
            <v>0</v>
          </cell>
          <cell r="D1160">
            <v>0</v>
          </cell>
          <cell r="E1160">
            <v>0</v>
          </cell>
          <cell r="G1160">
            <v>0</v>
          </cell>
          <cell r="H1160">
            <v>0</v>
          </cell>
        </row>
        <row r="1161">
          <cell r="A1161" t="str">
            <v>FXYA50K9</v>
          </cell>
          <cell r="B1161">
            <v>27</v>
          </cell>
          <cell r="C1161">
            <v>578000</v>
          </cell>
          <cell r="D1161">
            <v>540830</v>
          </cell>
          <cell r="E1161">
            <v>37170</v>
          </cell>
          <cell r="G1161">
            <v>21407.407407407409</v>
          </cell>
          <cell r="H1161">
            <v>20030.740740740741</v>
          </cell>
        </row>
        <row r="1162">
          <cell r="A1162" t="str">
            <v>FXYA63K</v>
          </cell>
          <cell r="B1162">
            <v>0</v>
          </cell>
          <cell r="C1162">
            <v>0</v>
          </cell>
          <cell r="D1162">
            <v>0</v>
          </cell>
          <cell r="E1162">
            <v>0</v>
          </cell>
          <cell r="G1162">
            <v>0</v>
          </cell>
          <cell r="H1162">
            <v>0</v>
          </cell>
        </row>
        <row r="1163">
          <cell r="A1163" t="str">
            <v>FXYA63K9</v>
          </cell>
          <cell r="B1163">
            <v>23</v>
          </cell>
          <cell r="C1163">
            <v>503860</v>
          </cell>
          <cell r="D1163">
            <v>467606</v>
          </cell>
          <cell r="E1163">
            <v>36254</v>
          </cell>
          <cell r="G1163">
            <v>21906.956521739132</v>
          </cell>
          <cell r="H1163">
            <v>20330.695652173912</v>
          </cell>
        </row>
        <row r="1164">
          <cell r="A1164" t="str">
            <v>FXYL20K</v>
          </cell>
          <cell r="B1164">
            <v>26</v>
          </cell>
          <cell r="C1164">
            <v>578860</v>
          </cell>
          <cell r="D1164">
            <v>517713</v>
          </cell>
          <cell r="E1164">
            <v>61147</v>
          </cell>
          <cell r="G1164">
            <v>22263.846153846152</v>
          </cell>
          <cell r="H1164">
            <v>19912.038461538461</v>
          </cell>
        </row>
        <row r="1165">
          <cell r="A1165" t="str">
            <v>FXYL25H</v>
          </cell>
          <cell r="B1165">
            <v>2</v>
          </cell>
          <cell r="C1165">
            <v>46060</v>
          </cell>
          <cell r="D1165">
            <v>51260</v>
          </cell>
          <cell r="E1165">
            <v>-5200</v>
          </cell>
          <cell r="G1165">
            <v>23030</v>
          </cell>
          <cell r="H1165">
            <v>25630</v>
          </cell>
        </row>
        <row r="1166">
          <cell r="A1166" t="str">
            <v>FXYL25K</v>
          </cell>
          <cell r="B1166">
            <v>174</v>
          </cell>
          <cell r="C1166">
            <v>3991890</v>
          </cell>
          <cell r="D1166">
            <v>3641202</v>
          </cell>
          <cell r="E1166">
            <v>350688</v>
          </cell>
          <cell r="G1166">
            <v>22941.896551724138</v>
          </cell>
          <cell r="H1166">
            <v>20926.448275862069</v>
          </cell>
        </row>
        <row r="1167">
          <cell r="A1167" t="str">
            <v>FXYL32K</v>
          </cell>
          <cell r="B1167">
            <v>108</v>
          </cell>
          <cell r="C1167">
            <v>2579720</v>
          </cell>
          <cell r="D1167">
            <v>2398905</v>
          </cell>
          <cell r="E1167">
            <v>180815</v>
          </cell>
          <cell r="G1167">
            <v>23886.296296296296</v>
          </cell>
          <cell r="H1167">
            <v>22212.083333333332</v>
          </cell>
        </row>
        <row r="1168">
          <cell r="A1168" t="str">
            <v>FXYL40G</v>
          </cell>
          <cell r="B1168">
            <v>0</v>
          </cell>
          <cell r="C1168">
            <v>0</v>
          </cell>
          <cell r="D1168">
            <v>0</v>
          </cell>
          <cell r="E1168">
            <v>0</v>
          </cell>
          <cell r="G1168">
            <v>0</v>
          </cell>
          <cell r="H1168">
            <v>0</v>
          </cell>
        </row>
        <row r="1169">
          <cell r="A1169" t="str">
            <v>FXYL40H</v>
          </cell>
          <cell r="B1169">
            <v>14</v>
          </cell>
          <cell r="C1169">
            <v>350610</v>
          </cell>
          <cell r="D1169">
            <v>380262</v>
          </cell>
          <cell r="E1169">
            <v>-29652</v>
          </cell>
          <cell r="G1169">
            <v>25043.571428571428</v>
          </cell>
          <cell r="H1169">
            <v>27161.571428571428</v>
          </cell>
        </row>
        <row r="1170">
          <cell r="A1170" t="str">
            <v>FXYL40HNP</v>
          </cell>
          <cell r="B1170">
            <v>0</v>
          </cell>
          <cell r="C1170">
            <v>0</v>
          </cell>
          <cell r="D1170">
            <v>0</v>
          </cell>
          <cell r="E1170">
            <v>0</v>
          </cell>
          <cell r="G1170">
            <v>0</v>
          </cell>
          <cell r="H1170">
            <v>0</v>
          </cell>
        </row>
        <row r="1171">
          <cell r="A1171" t="str">
            <v>FXYL40K</v>
          </cell>
          <cell r="B1171">
            <v>149</v>
          </cell>
          <cell r="C1171">
            <v>3719200</v>
          </cell>
          <cell r="D1171">
            <v>3381623</v>
          </cell>
          <cell r="E1171">
            <v>337577</v>
          </cell>
          <cell r="G1171">
            <v>24961.073825503358</v>
          </cell>
          <cell r="H1171">
            <v>22695.456375838927</v>
          </cell>
        </row>
        <row r="1172">
          <cell r="A1172" t="str">
            <v>FXYL50K</v>
          </cell>
          <cell r="B1172">
            <v>62</v>
          </cell>
          <cell r="C1172">
            <v>1631310</v>
          </cell>
          <cell r="D1172">
            <v>1547598</v>
          </cell>
          <cell r="E1172">
            <v>83712</v>
          </cell>
          <cell r="G1172">
            <v>26311.451612903227</v>
          </cell>
          <cell r="H1172">
            <v>24961.258064516129</v>
          </cell>
        </row>
        <row r="1173">
          <cell r="A1173" t="str">
            <v>FXYL63G</v>
          </cell>
          <cell r="B1173">
            <v>0</v>
          </cell>
          <cell r="C1173">
            <v>0</v>
          </cell>
          <cell r="D1173">
            <v>0</v>
          </cell>
          <cell r="E1173">
            <v>0</v>
          </cell>
          <cell r="G1173">
            <v>0</v>
          </cell>
          <cell r="H1173">
            <v>0</v>
          </cell>
        </row>
        <row r="1174">
          <cell r="A1174" t="str">
            <v>FXYL63H</v>
          </cell>
          <cell r="B1174">
            <v>1</v>
          </cell>
          <cell r="C1174">
            <v>28330</v>
          </cell>
          <cell r="D1174">
            <v>30515</v>
          </cell>
          <cell r="E1174">
            <v>-2185</v>
          </cell>
          <cell r="G1174">
            <v>28330</v>
          </cell>
          <cell r="H1174">
            <v>30515</v>
          </cell>
        </row>
        <row r="1175">
          <cell r="A1175" t="str">
            <v>FXYL63K</v>
          </cell>
          <cell r="B1175">
            <v>85</v>
          </cell>
          <cell r="C1175">
            <v>2398240</v>
          </cell>
          <cell r="D1175">
            <v>2214060</v>
          </cell>
          <cell r="E1175">
            <v>184180</v>
          </cell>
          <cell r="G1175">
            <v>28214.588235294119</v>
          </cell>
          <cell r="H1175">
            <v>26047.764705882353</v>
          </cell>
        </row>
        <row r="1176">
          <cell r="A1176" t="str">
            <v>FXYLM20K</v>
          </cell>
          <cell r="B1176">
            <v>8</v>
          </cell>
          <cell r="C1176">
            <v>149120</v>
          </cell>
          <cell r="D1176">
            <v>152816</v>
          </cell>
          <cell r="E1176">
            <v>-3696</v>
          </cell>
          <cell r="G1176">
            <v>18640</v>
          </cell>
          <cell r="H1176">
            <v>19102</v>
          </cell>
        </row>
        <row r="1177">
          <cell r="A1177" t="str">
            <v>FXYLM25H</v>
          </cell>
          <cell r="B1177">
            <v>1</v>
          </cell>
          <cell r="C1177">
            <v>19250</v>
          </cell>
          <cell r="D1177">
            <v>21397</v>
          </cell>
          <cell r="E1177">
            <v>-2147</v>
          </cell>
          <cell r="G1177">
            <v>19250</v>
          </cell>
          <cell r="H1177">
            <v>21397</v>
          </cell>
        </row>
        <row r="1178">
          <cell r="A1178" t="str">
            <v>FXYLM25K</v>
          </cell>
          <cell r="B1178">
            <v>74</v>
          </cell>
          <cell r="C1178">
            <v>1418750</v>
          </cell>
          <cell r="D1178">
            <v>1421773</v>
          </cell>
          <cell r="E1178">
            <v>-3023</v>
          </cell>
          <cell r="G1178">
            <v>19172.297297297297</v>
          </cell>
          <cell r="H1178">
            <v>19213.14864864865</v>
          </cell>
        </row>
        <row r="1179">
          <cell r="A1179" t="str">
            <v>FXYLM32K</v>
          </cell>
          <cell r="B1179">
            <v>61</v>
          </cell>
          <cell r="C1179">
            <v>1217430</v>
          </cell>
          <cell r="D1179">
            <v>1237234</v>
          </cell>
          <cell r="E1179">
            <v>-19804</v>
          </cell>
          <cell r="G1179">
            <v>19957.868852459018</v>
          </cell>
          <cell r="H1179">
            <v>20282.524590163935</v>
          </cell>
        </row>
        <row r="1180">
          <cell r="A1180" t="str">
            <v>FXYLM40H</v>
          </cell>
          <cell r="B1180">
            <v>0</v>
          </cell>
          <cell r="C1180">
            <v>0</v>
          </cell>
          <cell r="D1180">
            <v>0</v>
          </cell>
          <cell r="E1180">
            <v>0</v>
          </cell>
          <cell r="G1180">
            <v>0</v>
          </cell>
          <cell r="H1180">
            <v>0</v>
          </cell>
        </row>
        <row r="1181">
          <cell r="A1181" t="str">
            <v>FXYLM40K</v>
          </cell>
          <cell r="B1181">
            <v>35</v>
          </cell>
          <cell r="C1181">
            <v>726700</v>
          </cell>
          <cell r="D1181">
            <v>721327</v>
          </cell>
          <cell r="E1181">
            <v>5373</v>
          </cell>
          <cell r="G1181">
            <v>20762.857142857141</v>
          </cell>
          <cell r="H1181">
            <v>20609.342857142856</v>
          </cell>
        </row>
        <row r="1182">
          <cell r="A1182" t="str">
            <v>FXYLM50K</v>
          </cell>
          <cell r="B1182">
            <v>13</v>
          </cell>
          <cell r="C1182">
            <v>285330</v>
          </cell>
          <cell r="D1182">
            <v>284546</v>
          </cell>
          <cell r="E1182">
            <v>784</v>
          </cell>
          <cell r="G1182">
            <v>21948.461538461539</v>
          </cell>
          <cell r="H1182">
            <v>21888.153846153848</v>
          </cell>
        </row>
        <row r="1183">
          <cell r="A1183" t="str">
            <v>FXYLM63H</v>
          </cell>
          <cell r="B1183">
            <v>0</v>
          </cell>
          <cell r="C1183">
            <v>0</v>
          </cell>
          <cell r="D1183">
            <v>0</v>
          </cell>
          <cell r="E1183">
            <v>0</v>
          </cell>
          <cell r="G1183">
            <v>0</v>
          </cell>
          <cell r="H1183">
            <v>0</v>
          </cell>
        </row>
        <row r="1184">
          <cell r="A1184" t="str">
            <v>FXYLM63K</v>
          </cell>
          <cell r="B1184">
            <v>23</v>
          </cell>
          <cell r="C1184">
            <v>541420</v>
          </cell>
          <cell r="D1184">
            <v>516764</v>
          </cell>
          <cell r="E1184">
            <v>24656</v>
          </cell>
          <cell r="G1184">
            <v>23540</v>
          </cell>
          <cell r="H1184">
            <v>22468</v>
          </cell>
        </row>
        <row r="1185">
          <cell r="A1185" t="str">
            <v>FXYC20H7</v>
          </cell>
          <cell r="B1185">
            <v>0</v>
          </cell>
          <cell r="C1185">
            <v>0</v>
          </cell>
          <cell r="D1185">
            <v>0</v>
          </cell>
          <cell r="E1185">
            <v>0</v>
          </cell>
          <cell r="G1185">
            <v>0</v>
          </cell>
          <cell r="H1185">
            <v>0</v>
          </cell>
        </row>
        <row r="1186">
          <cell r="A1186" t="str">
            <v>FXYC20K7</v>
          </cell>
          <cell r="B1186">
            <v>235</v>
          </cell>
          <cell r="C1186">
            <v>4829510</v>
          </cell>
          <cell r="D1186">
            <v>3743785</v>
          </cell>
          <cell r="E1186">
            <v>1085725</v>
          </cell>
          <cell r="G1186">
            <v>20551.106382978724</v>
          </cell>
          <cell r="H1186">
            <v>15931</v>
          </cell>
        </row>
        <row r="1187">
          <cell r="A1187" t="str">
            <v>FXYCP20K</v>
          </cell>
          <cell r="B1187">
            <v>6</v>
          </cell>
          <cell r="C1187">
            <v>123240</v>
          </cell>
          <cell r="D1187">
            <v>128364</v>
          </cell>
          <cell r="E1187">
            <v>-5124</v>
          </cell>
          <cell r="G1187">
            <v>20540</v>
          </cell>
          <cell r="H1187">
            <v>21394</v>
          </cell>
        </row>
        <row r="1188">
          <cell r="A1188" t="str">
            <v>FXYC25H7</v>
          </cell>
          <cell r="B1188">
            <v>0</v>
          </cell>
          <cell r="C1188">
            <v>0</v>
          </cell>
          <cell r="D1188">
            <v>0</v>
          </cell>
          <cell r="E1188">
            <v>0</v>
          </cell>
          <cell r="G1188">
            <v>0</v>
          </cell>
          <cell r="H1188">
            <v>0</v>
          </cell>
        </row>
        <row r="1189">
          <cell r="A1189" t="str">
            <v>FXYC25K7</v>
          </cell>
          <cell r="B1189">
            <v>184</v>
          </cell>
          <cell r="C1189">
            <v>3827350</v>
          </cell>
          <cell r="D1189">
            <v>2939400</v>
          </cell>
          <cell r="E1189">
            <v>887950</v>
          </cell>
          <cell r="G1189">
            <v>20800.815217391304</v>
          </cell>
          <cell r="H1189">
            <v>15975</v>
          </cell>
        </row>
        <row r="1190">
          <cell r="A1190" t="str">
            <v>FXYCP25K</v>
          </cell>
          <cell r="B1190">
            <v>6</v>
          </cell>
          <cell r="C1190">
            <v>124740</v>
          </cell>
          <cell r="D1190">
            <v>128886</v>
          </cell>
          <cell r="E1190">
            <v>-4146</v>
          </cell>
          <cell r="G1190">
            <v>20790</v>
          </cell>
          <cell r="H1190">
            <v>21481</v>
          </cell>
        </row>
        <row r="1191">
          <cell r="A1191" t="str">
            <v>FXYC32H7</v>
          </cell>
          <cell r="B1191">
            <v>2</v>
          </cell>
          <cell r="C1191">
            <v>43360</v>
          </cell>
          <cell r="D1191">
            <v>36666</v>
          </cell>
          <cell r="E1191">
            <v>6694</v>
          </cell>
          <cell r="G1191">
            <v>21680</v>
          </cell>
          <cell r="H1191">
            <v>18333</v>
          </cell>
        </row>
        <row r="1192">
          <cell r="A1192" t="str">
            <v>FXYC32K7</v>
          </cell>
          <cell r="B1192">
            <v>188</v>
          </cell>
          <cell r="C1192">
            <v>4060650</v>
          </cell>
          <cell r="D1192">
            <v>3007436</v>
          </cell>
          <cell r="E1192">
            <v>1053214</v>
          </cell>
          <cell r="G1192">
            <v>21599.202127659573</v>
          </cell>
          <cell r="H1192">
            <v>15997</v>
          </cell>
        </row>
        <row r="1193">
          <cell r="A1193" t="str">
            <v>FXYCP32K</v>
          </cell>
          <cell r="B1193">
            <v>6</v>
          </cell>
          <cell r="C1193">
            <v>129540</v>
          </cell>
          <cell r="D1193">
            <v>134268</v>
          </cell>
          <cell r="E1193">
            <v>-4728</v>
          </cell>
          <cell r="G1193">
            <v>21590</v>
          </cell>
          <cell r="H1193">
            <v>22378</v>
          </cell>
        </row>
        <row r="1194">
          <cell r="A1194" t="str">
            <v>FXYC40H</v>
          </cell>
          <cell r="B1194">
            <v>0</v>
          </cell>
          <cell r="C1194">
            <v>0</v>
          </cell>
          <cell r="D1194">
            <v>0</v>
          </cell>
          <cell r="E1194">
            <v>0</v>
          </cell>
          <cell r="G1194">
            <v>0</v>
          </cell>
          <cell r="H1194">
            <v>0</v>
          </cell>
        </row>
        <row r="1195">
          <cell r="A1195" t="str">
            <v>FXYC40H7</v>
          </cell>
          <cell r="B1195">
            <v>0</v>
          </cell>
          <cell r="C1195">
            <v>0</v>
          </cell>
          <cell r="D1195">
            <v>0</v>
          </cell>
          <cell r="E1195">
            <v>0</v>
          </cell>
          <cell r="G1195">
            <v>0</v>
          </cell>
          <cell r="H1195">
            <v>0</v>
          </cell>
        </row>
        <row r="1196">
          <cell r="A1196" t="str">
            <v>FXYC40K7</v>
          </cell>
          <cell r="B1196">
            <v>108</v>
          </cell>
          <cell r="C1196">
            <v>2509880</v>
          </cell>
          <cell r="D1196">
            <v>1850688</v>
          </cell>
          <cell r="E1196">
            <v>659192</v>
          </cell>
          <cell r="G1196">
            <v>23239.629629629631</v>
          </cell>
          <cell r="H1196">
            <v>17136</v>
          </cell>
        </row>
        <row r="1197">
          <cell r="A1197" t="str">
            <v>FXYCP40K</v>
          </cell>
          <cell r="B1197">
            <v>3</v>
          </cell>
          <cell r="C1197">
            <v>69720</v>
          </cell>
          <cell r="D1197">
            <v>70911</v>
          </cell>
          <cell r="E1197">
            <v>-1191</v>
          </cell>
          <cell r="G1197">
            <v>23240</v>
          </cell>
          <cell r="H1197">
            <v>23637</v>
          </cell>
        </row>
        <row r="1198">
          <cell r="A1198" t="str">
            <v>FXYC50H</v>
          </cell>
          <cell r="B1198">
            <v>0</v>
          </cell>
          <cell r="C1198">
            <v>0</v>
          </cell>
          <cell r="D1198">
            <v>0</v>
          </cell>
          <cell r="E1198">
            <v>0</v>
          </cell>
          <cell r="G1198">
            <v>0</v>
          </cell>
          <cell r="H1198">
            <v>0</v>
          </cell>
        </row>
        <row r="1199">
          <cell r="A1199" t="str">
            <v>FXYC50H7</v>
          </cell>
          <cell r="B1199">
            <v>0</v>
          </cell>
          <cell r="C1199">
            <v>0</v>
          </cell>
          <cell r="D1199">
            <v>0</v>
          </cell>
          <cell r="E1199">
            <v>0</v>
          </cell>
          <cell r="G1199">
            <v>0</v>
          </cell>
          <cell r="H1199">
            <v>0</v>
          </cell>
        </row>
        <row r="1200">
          <cell r="A1200" t="str">
            <v>FXYC50K7</v>
          </cell>
          <cell r="B1200">
            <v>69</v>
          </cell>
          <cell r="C1200">
            <v>1660660</v>
          </cell>
          <cell r="D1200">
            <v>1185420</v>
          </cell>
          <cell r="E1200">
            <v>475240</v>
          </cell>
          <cell r="G1200">
            <v>24067.536231884056</v>
          </cell>
          <cell r="H1200">
            <v>17180</v>
          </cell>
        </row>
        <row r="1201">
          <cell r="A1201" t="str">
            <v>FXYCP50K</v>
          </cell>
          <cell r="B1201">
            <v>0</v>
          </cell>
          <cell r="C1201">
            <v>0</v>
          </cell>
          <cell r="D1201">
            <v>0</v>
          </cell>
          <cell r="E1201">
            <v>0</v>
          </cell>
          <cell r="G1201">
            <v>0</v>
          </cell>
          <cell r="H1201">
            <v>0</v>
          </cell>
        </row>
        <row r="1202">
          <cell r="A1202" t="str">
            <v>FXYC63H</v>
          </cell>
          <cell r="B1202">
            <v>0</v>
          </cell>
          <cell r="C1202">
            <v>0</v>
          </cell>
          <cell r="D1202">
            <v>0</v>
          </cell>
          <cell r="E1202">
            <v>0</v>
          </cell>
          <cell r="G1202">
            <v>0</v>
          </cell>
          <cell r="H1202">
            <v>0</v>
          </cell>
        </row>
        <row r="1203">
          <cell r="A1203" t="str">
            <v>FXYC63H7</v>
          </cell>
          <cell r="B1203">
            <v>0</v>
          </cell>
          <cell r="C1203">
            <v>0</v>
          </cell>
          <cell r="D1203">
            <v>0</v>
          </cell>
          <cell r="E1203">
            <v>0</v>
          </cell>
          <cell r="G1203">
            <v>0</v>
          </cell>
          <cell r="H1203">
            <v>0</v>
          </cell>
        </row>
        <row r="1204">
          <cell r="A1204" t="str">
            <v>FXYC63K7</v>
          </cell>
          <cell r="B1204">
            <v>61</v>
          </cell>
          <cell r="C1204">
            <v>1533100</v>
          </cell>
          <cell r="D1204">
            <v>1141737</v>
          </cell>
          <cell r="E1204">
            <v>391363</v>
          </cell>
          <cell r="G1204">
            <v>25132.786885245903</v>
          </cell>
          <cell r="H1204">
            <v>18717</v>
          </cell>
        </row>
        <row r="1205">
          <cell r="A1205" t="str">
            <v>FXYCP63K</v>
          </cell>
          <cell r="B1205">
            <v>0</v>
          </cell>
          <cell r="C1205">
            <v>0</v>
          </cell>
          <cell r="D1205">
            <v>0</v>
          </cell>
          <cell r="E1205">
            <v>0</v>
          </cell>
          <cell r="G1205">
            <v>0</v>
          </cell>
          <cell r="H1205">
            <v>0</v>
          </cell>
        </row>
        <row r="1206">
          <cell r="A1206" t="str">
            <v>FXYC80H7</v>
          </cell>
          <cell r="B1206">
            <v>0</v>
          </cell>
          <cell r="C1206">
            <v>0</v>
          </cell>
          <cell r="D1206">
            <v>0</v>
          </cell>
          <cell r="E1206">
            <v>0</v>
          </cell>
          <cell r="G1206">
            <v>0</v>
          </cell>
          <cell r="H1206">
            <v>0</v>
          </cell>
        </row>
        <row r="1207">
          <cell r="A1207" t="str">
            <v>FXYC80K7</v>
          </cell>
          <cell r="B1207">
            <v>32</v>
          </cell>
          <cell r="C1207">
            <v>1070090</v>
          </cell>
          <cell r="D1207">
            <v>742240</v>
          </cell>
          <cell r="E1207">
            <v>327850</v>
          </cell>
          <cell r="G1207">
            <v>33440.3125</v>
          </cell>
          <cell r="H1207">
            <v>23195</v>
          </cell>
        </row>
        <row r="1208">
          <cell r="A1208" t="str">
            <v>FXYCP80K</v>
          </cell>
          <cell r="B1208">
            <v>0</v>
          </cell>
          <cell r="C1208">
            <v>0</v>
          </cell>
          <cell r="D1208">
            <v>0</v>
          </cell>
          <cell r="E1208">
            <v>0</v>
          </cell>
          <cell r="G1208">
            <v>0</v>
          </cell>
          <cell r="H1208">
            <v>0</v>
          </cell>
        </row>
        <row r="1209">
          <cell r="A1209" t="str">
            <v>FXYC125K7</v>
          </cell>
          <cell r="B1209">
            <v>0</v>
          </cell>
          <cell r="C1209">
            <v>0</v>
          </cell>
          <cell r="D1209">
            <v>0</v>
          </cell>
          <cell r="E1209">
            <v>0</v>
          </cell>
          <cell r="G1209">
            <v>0</v>
          </cell>
          <cell r="H1209">
            <v>0</v>
          </cell>
        </row>
        <row r="1210">
          <cell r="A1210" t="str">
            <v>FXYCP125K</v>
          </cell>
          <cell r="B1210">
            <v>0</v>
          </cell>
          <cell r="C1210">
            <v>0</v>
          </cell>
          <cell r="D1210">
            <v>0</v>
          </cell>
          <cell r="E1210">
            <v>0</v>
          </cell>
          <cell r="G1210">
            <v>0</v>
          </cell>
          <cell r="H1210">
            <v>0</v>
          </cell>
        </row>
        <row r="1211">
          <cell r="A1211" t="str">
            <v>FXYK25H</v>
          </cell>
          <cell r="B1211">
            <v>0</v>
          </cell>
          <cell r="C1211">
            <v>0</v>
          </cell>
          <cell r="D1211">
            <v>0</v>
          </cell>
          <cell r="E1211">
            <v>0</v>
          </cell>
          <cell r="G1211">
            <v>0</v>
          </cell>
          <cell r="H1211">
            <v>0</v>
          </cell>
        </row>
        <row r="1212">
          <cell r="A1212" t="str">
            <v>FXYK25HNP</v>
          </cell>
          <cell r="B1212">
            <v>0</v>
          </cell>
          <cell r="C1212">
            <v>0</v>
          </cell>
          <cell r="D1212">
            <v>0</v>
          </cell>
          <cell r="E1212">
            <v>0</v>
          </cell>
          <cell r="G1212">
            <v>0</v>
          </cell>
          <cell r="H1212">
            <v>0</v>
          </cell>
        </row>
        <row r="1213">
          <cell r="A1213" t="str">
            <v>FXYK25K</v>
          </cell>
          <cell r="B1213">
            <v>45</v>
          </cell>
          <cell r="C1213">
            <v>1143260</v>
          </cell>
          <cell r="D1213">
            <v>1243768</v>
          </cell>
          <cell r="E1213">
            <v>-100508</v>
          </cell>
          <cell r="G1213">
            <v>25405.777777777777</v>
          </cell>
          <cell r="H1213">
            <v>27639.288888888888</v>
          </cell>
        </row>
        <row r="1214">
          <cell r="A1214" t="str">
            <v>FXYK32H</v>
          </cell>
          <cell r="B1214">
            <v>0</v>
          </cell>
          <cell r="C1214">
            <v>0</v>
          </cell>
          <cell r="D1214">
            <v>0</v>
          </cell>
          <cell r="E1214">
            <v>0</v>
          </cell>
          <cell r="G1214">
            <v>0</v>
          </cell>
          <cell r="H1214">
            <v>0</v>
          </cell>
        </row>
        <row r="1215">
          <cell r="A1215" t="str">
            <v>FXYK32K</v>
          </cell>
          <cell r="B1215">
            <v>22</v>
          </cell>
          <cell r="C1215">
            <v>560910</v>
          </cell>
          <cell r="D1215">
            <v>617056</v>
          </cell>
          <cell r="E1215">
            <v>-56146</v>
          </cell>
          <cell r="G1215">
            <v>25495.909090909092</v>
          </cell>
          <cell r="H1215">
            <v>28048</v>
          </cell>
        </row>
        <row r="1216">
          <cell r="A1216" t="str">
            <v>FXYK40H</v>
          </cell>
          <cell r="B1216">
            <v>0</v>
          </cell>
          <cell r="C1216">
            <v>0</v>
          </cell>
          <cell r="D1216">
            <v>0</v>
          </cell>
          <cell r="E1216">
            <v>0</v>
          </cell>
          <cell r="G1216">
            <v>0</v>
          </cell>
          <cell r="H1216">
            <v>0</v>
          </cell>
        </row>
        <row r="1217">
          <cell r="A1217" t="str">
            <v>FXYK40HNP</v>
          </cell>
          <cell r="B1217">
            <v>0</v>
          </cell>
          <cell r="C1217">
            <v>0</v>
          </cell>
          <cell r="D1217">
            <v>0</v>
          </cell>
          <cell r="E1217">
            <v>0</v>
          </cell>
          <cell r="G1217">
            <v>0</v>
          </cell>
          <cell r="H1217">
            <v>0</v>
          </cell>
        </row>
        <row r="1218">
          <cell r="A1218" t="str">
            <v>FXYK40K</v>
          </cell>
          <cell r="B1218">
            <v>22</v>
          </cell>
          <cell r="C1218">
            <v>565130</v>
          </cell>
          <cell r="D1218">
            <v>636839</v>
          </cell>
          <cell r="E1218">
            <v>-71709</v>
          </cell>
          <cell r="G1218">
            <v>25687.727272727272</v>
          </cell>
          <cell r="H1218">
            <v>28947.227272727272</v>
          </cell>
        </row>
        <row r="1219">
          <cell r="A1219" t="str">
            <v>FXYK63H</v>
          </cell>
          <cell r="B1219">
            <v>0</v>
          </cell>
          <cell r="C1219">
            <v>0</v>
          </cell>
          <cell r="D1219">
            <v>0</v>
          </cell>
          <cell r="E1219">
            <v>0</v>
          </cell>
          <cell r="G1219">
            <v>0</v>
          </cell>
          <cell r="H1219">
            <v>0</v>
          </cell>
        </row>
        <row r="1220">
          <cell r="A1220" t="str">
            <v>FXYK63HNP</v>
          </cell>
          <cell r="B1220">
            <v>0</v>
          </cell>
          <cell r="C1220">
            <v>0</v>
          </cell>
          <cell r="D1220">
            <v>0</v>
          </cell>
          <cell r="E1220">
            <v>0</v>
          </cell>
          <cell r="G1220">
            <v>0</v>
          </cell>
          <cell r="H1220">
            <v>0</v>
          </cell>
        </row>
        <row r="1221">
          <cell r="A1221" t="str">
            <v>FXYK63K</v>
          </cell>
          <cell r="B1221">
            <v>48</v>
          </cell>
          <cell r="C1221">
            <v>1382020</v>
          </cell>
          <cell r="D1221">
            <v>1600207</v>
          </cell>
          <cell r="E1221">
            <v>-218187</v>
          </cell>
          <cell r="G1221">
            <v>28792.083333333332</v>
          </cell>
          <cell r="H1221">
            <v>33337.645833333336</v>
          </cell>
        </row>
        <row r="1222">
          <cell r="A1222" t="str">
            <v>FXYK63KNP</v>
          </cell>
          <cell r="B1222">
            <v>0</v>
          </cell>
          <cell r="C1222">
            <v>0</v>
          </cell>
          <cell r="D1222">
            <v>0</v>
          </cell>
          <cell r="E1222">
            <v>0</v>
          </cell>
          <cell r="G1222">
            <v>0</v>
          </cell>
          <cell r="H1222">
            <v>0</v>
          </cell>
        </row>
        <row r="1223">
          <cell r="A1223" t="str">
            <v>FXYF20K7</v>
          </cell>
          <cell r="B1223">
            <v>24</v>
          </cell>
          <cell r="C1223">
            <v>526730</v>
          </cell>
          <cell r="D1223">
            <v>360840</v>
          </cell>
          <cell r="E1223">
            <v>165890</v>
          </cell>
          <cell r="G1223">
            <v>21947.083333333332</v>
          </cell>
          <cell r="H1223">
            <v>15035</v>
          </cell>
        </row>
        <row r="1224">
          <cell r="A1224" t="str">
            <v>FXYF25K7</v>
          </cell>
          <cell r="B1224">
            <v>36</v>
          </cell>
          <cell r="C1224">
            <v>803160</v>
          </cell>
          <cell r="D1224">
            <v>541260</v>
          </cell>
          <cell r="E1224">
            <v>261900</v>
          </cell>
          <cell r="G1224">
            <v>22310</v>
          </cell>
          <cell r="H1224">
            <v>15035</v>
          </cell>
        </row>
        <row r="1225">
          <cell r="A1225" t="str">
            <v>FXYF32H</v>
          </cell>
          <cell r="B1225">
            <v>0</v>
          </cell>
          <cell r="C1225">
            <v>0</v>
          </cell>
          <cell r="D1225">
            <v>0</v>
          </cell>
          <cell r="E1225">
            <v>0</v>
          </cell>
          <cell r="G1225">
            <v>0</v>
          </cell>
          <cell r="H1225">
            <v>0</v>
          </cell>
        </row>
        <row r="1226">
          <cell r="A1226" t="str">
            <v>FXYF32K7</v>
          </cell>
          <cell r="B1226">
            <v>116</v>
          </cell>
          <cell r="C1226">
            <v>2669310</v>
          </cell>
          <cell r="D1226">
            <v>1748700</v>
          </cell>
          <cell r="E1226">
            <v>920610</v>
          </cell>
          <cell r="G1226">
            <v>23011.293103448275</v>
          </cell>
          <cell r="H1226">
            <v>15075</v>
          </cell>
        </row>
        <row r="1227">
          <cell r="A1227" t="str">
            <v>FXYFP32K</v>
          </cell>
          <cell r="B1227">
            <v>2</v>
          </cell>
          <cell r="C1227">
            <v>57400</v>
          </cell>
          <cell r="D1227">
            <v>41382</v>
          </cell>
          <cell r="E1227">
            <v>16018</v>
          </cell>
          <cell r="G1227">
            <v>28700</v>
          </cell>
          <cell r="H1227">
            <v>20691</v>
          </cell>
        </row>
        <row r="1228">
          <cell r="A1228" t="str">
            <v>FXYF40H</v>
          </cell>
          <cell r="B1228">
            <v>0</v>
          </cell>
          <cell r="C1228">
            <v>0</v>
          </cell>
          <cell r="D1228">
            <v>0</v>
          </cell>
          <cell r="E1228">
            <v>0</v>
          </cell>
          <cell r="G1228">
            <v>0</v>
          </cell>
          <cell r="H1228">
            <v>0</v>
          </cell>
        </row>
        <row r="1229">
          <cell r="A1229" t="str">
            <v>FXYF40K7</v>
          </cell>
          <cell r="B1229">
            <v>92</v>
          </cell>
          <cell r="C1229">
            <v>2298310</v>
          </cell>
          <cell r="D1229">
            <v>1388832</v>
          </cell>
          <cell r="E1229">
            <v>909478</v>
          </cell>
          <cell r="G1229">
            <v>24981.630434782608</v>
          </cell>
          <cell r="H1229">
            <v>15096</v>
          </cell>
        </row>
        <row r="1230">
          <cell r="A1230" t="str">
            <v>FXYFP40K</v>
          </cell>
          <cell r="B1230">
            <v>3</v>
          </cell>
          <cell r="C1230">
            <v>74820</v>
          </cell>
          <cell r="D1230">
            <v>62766</v>
          </cell>
          <cell r="E1230">
            <v>12054</v>
          </cell>
          <cell r="G1230">
            <v>24940</v>
          </cell>
          <cell r="H1230">
            <v>20922</v>
          </cell>
        </row>
        <row r="1231">
          <cell r="A1231" t="str">
            <v>FXYF50H</v>
          </cell>
          <cell r="B1231">
            <v>0</v>
          </cell>
          <cell r="C1231">
            <v>0</v>
          </cell>
          <cell r="D1231">
            <v>0</v>
          </cell>
          <cell r="E1231">
            <v>0</v>
          </cell>
          <cell r="G1231">
            <v>0</v>
          </cell>
          <cell r="H1231">
            <v>0</v>
          </cell>
        </row>
        <row r="1232">
          <cell r="A1232" t="str">
            <v>FXYF50K7</v>
          </cell>
          <cell r="B1232">
            <v>60</v>
          </cell>
          <cell r="C1232">
            <v>1552290</v>
          </cell>
          <cell r="D1232">
            <v>908460</v>
          </cell>
          <cell r="E1232">
            <v>643830</v>
          </cell>
          <cell r="G1232">
            <v>25871.5</v>
          </cell>
          <cell r="H1232">
            <v>15141</v>
          </cell>
        </row>
        <row r="1233">
          <cell r="A1233" t="str">
            <v>FXYFP50K</v>
          </cell>
          <cell r="B1233">
            <v>2</v>
          </cell>
          <cell r="C1233">
            <v>64620</v>
          </cell>
          <cell r="D1233">
            <v>42304</v>
          </cell>
          <cell r="E1233">
            <v>22316</v>
          </cell>
          <cell r="G1233">
            <v>32310</v>
          </cell>
          <cell r="H1233">
            <v>21152</v>
          </cell>
        </row>
        <row r="1234">
          <cell r="A1234" t="str">
            <v>FXYF63H</v>
          </cell>
          <cell r="B1234">
            <v>0</v>
          </cell>
          <cell r="C1234">
            <v>0</v>
          </cell>
          <cell r="D1234">
            <v>0</v>
          </cell>
          <cell r="E1234">
            <v>0</v>
          </cell>
          <cell r="G1234">
            <v>0</v>
          </cell>
          <cell r="H1234">
            <v>0</v>
          </cell>
        </row>
        <row r="1235">
          <cell r="A1235" t="str">
            <v>FXYF63HNP</v>
          </cell>
          <cell r="B1235">
            <v>0</v>
          </cell>
          <cell r="C1235">
            <v>0</v>
          </cell>
          <cell r="D1235">
            <v>0</v>
          </cell>
          <cell r="E1235">
            <v>0</v>
          </cell>
          <cell r="G1235">
            <v>0</v>
          </cell>
          <cell r="H1235">
            <v>0</v>
          </cell>
        </row>
        <row r="1236">
          <cell r="A1236" t="str">
            <v>FXYF63K7</v>
          </cell>
          <cell r="B1236">
            <v>63</v>
          </cell>
          <cell r="C1236">
            <v>1687050</v>
          </cell>
          <cell r="D1236">
            <v>977949</v>
          </cell>
          <cell r="E1236">
            <v>709101</v>
          </cell>
          <cell r="G1236">
            <v>26778.571428571428</v>
          </cell>
          <cell r="H1236">
            <v>15523</v>
          </cell>
        </row>
        <row r="1237">
          <cell r="A1237" t="str">
            <v>FXYFP63K</v>
          </cell>
          <cell r="B1237">
            <v>2</v>
          </cell>
          <cell r="C1237">
            <v>53520</v>
          </cell>
          <cell r="D1237">
            <v>43082</v>
          </cell>
          <cell r="E1237">
            <v>10438</v>
          </cell>
          <cell r="G1237">
            <v>26760</v>
          </cell>
          <cell r="H1237">
            <v>21541</v>
          </cell>
        </row>
        <row r="1238">
          <cell r="A1238" t="str">
            <v>FXYF80H</v>
          </cell>
          <cell r="B1238">
            <v>0</v>
          </cell>
          <cell r="C1238">
            <v>0</v>
          </cell>
          <cell r="D1238">
            <v>0</v>
          </cell>
          <cell r="E1238">
            <v>0</v>
          </cell>
          <cell r="G1238">
            <v>0</v>
          </cell>
          <cell r="H1238">
            <v>0</v>
          </cell>
        </row>
        <row r="1239">
          <cell r="A1239" t="str">
            <v>FXYF80HNP</v>
          </cell>
          <cell r="B1239">
            <v>0</v>
          </cell>
          <cell r="C1239">
            <v>0</v>
          </cell>
          <cell r="D1239">
            <v>0</v>
          </cell>
          <cell r="E1239">
            <v>0</v>
          </cell>
          <cell r="G1239">
            <v>0</v>
          </cell>
          <cell r="H1239">
            <v>0</v>
          </cell>
        </row>
        <row r="1240">
          <cell r="A1240" t="str">
            <v>FXYF80K7</v>
          </cell>
          <cell r="B1240">
            <v>42</v>
          </cell>
          <cell r="C1240">
            <v>1413280</v>
          </cell>
          <cell r="D1240">
            <v>770700</v>
          </cell>
          <cell r="E1240">
            <v>642580</v>
          </cell>
          <cell r="G1240">
            <v>33649.523809523809</v>
          </cell>
          <cell r="H1240">
            <v>18350</v>
          </cell>
        </row>
        <row r="1241">
          <cell r="A1241" t="str">
            <v>FXYFP80K</v>
          </cell>
          <cell r="B1241">
            <v>0</v>
          </cell>
          <cell r="C1241">
            <v>0</v>
          </cell>
          <cell r="D1241">
            <v>0</v>
          </cell>
          <cell r="E1241">
            <v>0</v>
          </cell>
          <cell r="G1241">
            <v>0</v>
          </cell>
          <cell r="H1241">
            <v>0</v>
          </cell>
        </row>
        <row r="1242">
          <cell r="A1242" t="str">
            <v>FXYF100H</v>
          </cell>
          <cell r="B1242">
            <v>0</v>
          </cell>
          <cell r="C1242">
            <v>0</v>
          </cell>
          <cell r="D1242">
            <v>0</v>
          </cell>
          <cell r="E1242">
            <v>0</v>
          </cell>
          <cell r="G1242">
            <v>0</v>
          </cell>
          <cell r="H1242">
            <v>0</v>
          </cell>
        </row>
        <row r="1243">
          <cell r="A1243" t="str">
            <v>FXYF100HNP</v>
          </cell>
          <cell r="B1243">
            <v>0</v>
          </cell>
          <cell r="C1243">
            <v>0</v>
          </cell>
          <cell r="D1243">
            <v>0</v>
          </cell>
          <cell r="E1243">
            <v>0</v>
          </cell>
          <cell r="G1243">
            <v>0</v>
          </cell>
          <cell r="H1243">
            <v>0</v>
          </cell>
        </row>
        <row r="1244">
          <cell r="A1244" t="str">
            <v>FXYF100K7</v>
          </cell>
          <cell r="B1244">
            <v>28</v>
          </cell>
          <cell r="C1244">
            <v>991960</v>
          </cell>
          <cell r="D1244">
            <v>510496</v>
          </cell>
          <cell r="E1244">
            <v>481464</v>
          </cell>
          <cell r="G1244">
            <v>35427.142857142855</v>
          </cell>
          <cell r="H1244">
            <v>18232</v>
          </cell>
        </row>
        <row r="1245">
          <cell r="A1245" t="str">
            <v>FXYFP100K</v>
          </cell>
          <cell r="B1245">
            <v>0</v>
          </cell>
          <cell r="C1245">
            <v>0</v>
          </cell>
          <cell r="D1245">
            <v>0</v>
          </cell>
          <cell r="E1245">
            <v>0</v>
          </cell>
          <cell r="G1245">
            <v>0</v>
          </cell>
          <cell r="H1245">
            <v>0</v>
          </cell>
        </row>
        <row r="1246">
          <cell r="A1246" t="str">
            <v>FXYF125H</v>
          </cell>
          <cell r="B1246">
            <v>0</v>
          </cell>
          <cell r="C1246">
            <v>0</v>
          </cell>
          <cell r="D1246">
            <v>0</v>
          </cell>
          <cell r="E1246">
            <v>0</v>
          </cell>
          <cell r="G1246">
            <v>0</v>
          </cell>
          <cell r="H1246">
            <v>0</v>
          </cell>
        </row>
        <row r="1247">
          <cell r="A1247" t="str">
            <v>FXYF125HNP</v>
          </cell>
          <cell r="B1247">
            <v>0</v>
          </cell>
          <cell r="C1247">
            <v>0</v>
          </cell>
          <cell r="D1247">
            <v>0</v>
          </cell>
          <cell r="E1247">
            <v>0</v>
          </cell>
          <cell r="G1247">
            <v>0</v>
          </cell>
          <cell r="H1247">
            <v>0</v>
          </cell>
        </row>
        <row r="1248">
          <cell r="A1248" t="str">
            <v>FXYF125K7</v>
          </cell>
          <cell r="B1248">
            <v>8</v>
          </cell>
          <cell r="C1248">
            <v>297200</v>
          </cell>
          <cell r="D1248">
            <v>147936</v>
          </cell>
          <cell r="E1248">
            <v>149264</v>
          </cell>
          <cell r="G1248">
            <v>37150</v>
          </cell>
          <cell r="H1248">
            <v>18492</v>
          </cell>
        </row>
        <row r="1249">
          <cell r="A1249" t="str">
            <v>FXYFP125K</v>
          </cell>
          <cell r="B1249">
            <v>0</v>
          </cell>
          <cell r="C1249">
            <v>0</v>
          </cell>
          <cell r="D1249">
            <v>0</v>
          </cell>
          <cell r="E1249">
            <v>0</v>
          </cell>
          <cell r="G1249">
            <v>0</v>
          </cell>
          <cell r="H1249">
            <v>0</v>
          </cell>
        </row>
        <row r="1250">
          <cell r="A1250" t="str">
            <v>FXYS20H7</v>
          </cell>
          <cell r="B1250">
            <v>0</v>
          </cell>
          <cell r="C1250">
            <v>0</v>
          </cell>
          <cell r="D1250">
            <v>0</v>
          </cell>
          <cell r="E1250">
            <v>0</v>
          </cell>
          <cell r="G1250">
            <v>0</v>
          </cell>
          <cell r="H1250">
            <v>0</v>
          </cell>
        </row>
        <row r="1251">
          <cell r="A1251" t="str">
            <v>FXYS20K</v>
          </cell>
          <cell r="B1251">
            <v>35</v>
          </cell>
          <cell r="C1251">
            <v>772130</v>
          </cell>
          <cell r="D1251">
            <v>667698</v>
          </cell>
          <cell r="E1251">
            <v>104432</v>
          </cell>
          <cell r="G1251">
            <v>22060.857142857141</v>
          </cell>
          <cell r="H1251">
            <v>19077.085714285713</v>
          </cell>
        </row>
        <row r="1252">
          <cell r="A1252" t="str">
            <v>FXYS20K7</v>
          </cell>
          <cell r="B1252">
            <v>473</v>
          </cell>
          <cell r="C1252">
            <v>10401480</v>
          </cell>
          <cell r="D1252">
            <v>7723144</v>
          </cell>
          <cell r="E1252">
            <v>2678336</v>
          </cell>
          <cell r="G1252">
            <v>21990.44397463002</v>
          </cell>
          <cell r="H1252">
            <v>16328</v>
          </cell>
        </row>
        <row r="1253">
          <cell r="A1253" t="str">
            <v>FXYSP20K</v>
          </cell>
          <cell r="B1253">
            <v>8</v>
          </cell>
          <cell r="C1253">
            <v>175760</v>
          </cell>
          <cell r="D1253">
            <v>171575</v>
          </cell>
          <cell r="E1253">
            <v>4185</v>
          </cell>
          <cell r="G1253">
            <v>21970</v>
          </cell>
          <cell r="H1253">
            <v>21446.875</v>
          </cell>
        </row>
        <row r="1254">
          <cell r="A1254" t="str">
            <v>FXYS25H7</v>
          </cell>
          <cell r="B1254">
            <v>0</v>
          </cell>
          <cell r="C1254">
            <v>0</v>
          </cell>
          <cell r="D1254">
            <v>0</v>
          </cell>
          <cell r="E1254">
            <v>0</v>
          </cell>
          <cell r="G1254">
            <v>0</v>
          </cell>
          <cell r="H1254">
            <v>0</v>
          </cell>
        </row>
        <row r="1255">
          <cell r="A1255" t="str">
            <v>FXYS25K</v>
          </cell>
          <cell r="B1255">
            <v>0</v>
          </cell>
          <cell r="C1255">
            <v>0</v>
          </cell>
          <cell r="D1255">
            <v>0</v>
          </cell>
          <cell r="E1255">
            <v>0</v>
          </cell>
          <cell r="G1255">
            <v>0</v>
          </cell>
          <cell r="H1255">
            <v>0</v>
          </cell>
        </row>
        <row r="1256">
          <cell r="A1256" t="str">
            <v>FXYS25K7</v>
          </cell>
          <cell r="B1256">
            <v>417</v>
          </cell>
          <cell r="C1256">
            <v>9285610</v>
          </cell>
          <cell r="D1256">
            <v>6822120</v>
          </cell>
          <cell r="E1256">
            <v>2463490</v>
          </cell>
          <cell r="G1256">
            <v>22267.649880095923</v>
          </cell>
          <cell r="H1256">
            <v>16360</v>
          </cell>
        </row>
        <row r="1257">
          <cell r="A1257" t="str">
            <v>FXYSP25K</v>
          </cell>
          <cell r="B1257">
            <v>14</v>
          </cell>
          <cell r="C1257">
            <v>311460</v>
          </cell>
          <cell r="D1257">
            <v>300804</v>
          </cell>
          <cell r="E1257">
            <v>10656</v>
          </cell>
          <cell r="G1257">
            <v>22247.142857142859</v>
          </cell>
          <cell r="H1257">
            <v>21486</v>
          </cell>
        </row>
        <row r="1258">
          <cell r="A1258" t="str">
            <v>FXYS32H7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G1258">
            <v>0</v>
          </cell>
          <cell r="H1258">
            <v>0</v>
          </cell>
        </row>
        <row r="1259">
          <cell r="A1259" t="str">
            <v>FXYS32K</v>
          </cell>
          <cell r="B1259">
            <v>3</v>
          </cell>
          <cell r="C1259">
            <v>69500</v>
          </cell>
          <cell r="D1259">
            <v>57993</v>
          </cell>
          <cell r="E1259">
            <v>11507</v>
          </cell>
          <cell r="G1259">
            <v>23166.666666666668</v>
          </cell>
          <cell r="H1259">
            <v>19331</v>
          </cell>
        </row>
        <row r="1260">
          <cell r="A1260" t="str">
            <v>FXYS32K7</v>
          </cell>
          <cell r="B1260">
            <v>345</v>
          </cell>
          <cell r="C1260">
            <v>7966260</v>
          </cell>
          <cell r="D1260">
            <v>5716995</v>
          </cell>
          <cell r="E1260">
            <v>2249265</v>
          </cell>
          <cell r="G1260">
            <v>23090.608695652172</v>
          </cell>
          <cell r="H1260">
            <v>16571</v>
          </cell>
        </row>
        <row r="1261">
          <cell r="A1261" t="str">
            <v>FXYSP32K</v>
          </cell>
          <cell r="B1261">
            <v>19</v>
          </cell>
          <cell r="C1261">
            <v>438330</v>
          </cell>
          <cell r="D1261">
            <v>414219</v>
          </cell>
          <cell r="E1261">
            <v>24111</v>
          </cell>
          <cell r="G1261">
            <v>23070</v>
          </cell>
          <cell r="H1261">
            <v>21801</v>
          </cell>
        </row>
        <row r="1262">
          <cell r="A1262" t="str">
            <v>FXYS40H7</v>
          </cell>
          <cell r="B1262">
            <v>1</v>
          </cell>
          <cell r="C1262">
            <v>24490</v>
          </cell>
          <cell r="D1262">
            <v>19206</v>
          </cell>
          <cell r="E1262">
            <v>5284</v>
          </cell>
          <cell r="G1262">
            <v>24490</v>
          </cell>
          <cell r="H1262">
            <v>19206</v>
          </cell>
        </row>
        <row r="1263">
          <cell r="A1263" t="str">
            <v>FXYS40K</v>
          </cell>
          <cell r="B1263">
            <v>2</v>
          </cell>
          <cell r="C1263">
            <v>48980</v>
          </cell>
          <cell r="D1263">
            <v>39884</v>
          </cell>
          <cell r="E1263">
            <v>9096</v>
          </cell>
          <cell r="G1263">
            <v>24490</v>
          </cell>
          <cell r="H1263">
            <v>19942</v>
          </cell>
        </row>
        <row r="1264">
          <cell r="A1264" t="str">
            <v>FXYS40K7</v>
          </cell>
          <cell r="B1264">
            <v>246</v>
          </cell>
          <cell r="C1264">
            <v>6002420</v>
          </cell>
          <cell r="D1264">
            <v>4224804</v>
          </cell>
          <cell r="E1264">
            <v>1777616</v>
          </cell>
          <cell r="G1264">
            <v>24400.08130081301</v>
          </cell>
          <cell r="H1264">
            <v>17174</v>
          </cell>
        </row>
        <row r="1265">
          <cell r="A1265" t="str">
            <v>FXYS40KV1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G1265">
            <v>0</v>
          </cell>
          <cell r="H1265">
            <v>0</v>
          </cell>
        </row>
        <row r="1266">
          <cell r="A1266" t="str">
            <v>FXYSP40K</v>
          </cell>
          <cell r="B1266">
            <v>6</v>
          </cell>
          <cell r="C1266">
            <v>146340</v>
          </cell>
          <cell r="D1266">
            <v>136032</v>
          </cell>
          <cell r="E1266">
            <v>10308</v>
          </cell>
          <cell r="G1266">
            <v>24390</v>
          </cell>
          <cell r="H1266">
            <v>22672</v>
          </cell>
        </row>
        <row r="1267">
          <cell r="A1267" t="str">
            <v>FXYS50H7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G1267">
            <v>0</v>
          </cell>
          <cell r="H1267">
            <v>0</v>
          </cell>
        </row>
        <row r="1268">
          <cell r="A1268" t="str">
            <v>FXYS50K</v>
          </cell>
          <cell r="B1268">
            <v>0</v>
          </cell>
          <cell r="C1268">
            <v>0</v>
          </cell>
          <cell r="D1268">
            <v>0</v>
          </cell>
          <cell r="E1268">
            <v>0</v>
          </cell>
          <cell r="G1268">
            <v>0</v>
          </cell>
          <cell r="H1268">
            <v>0</v>
          </cell>
        </row>
        <row r="1269">
          <cell r="A1269" t="str">
            <v>FXYS50K7</v>
          </cell>
          <cell r="B1269">
            <v>240</v>
          </cell>
          <cell r="C1269">
            <v>6075520</v>
          </cell>
          <cell r="D1269">
            <v>4148880</v>
          </cell>
          <cell r="E1269">
            <v>1926640</v>
          </cell>
          <cell r="G1269">
            <v>25314.666666666668</v>
          </cell>
          <cell r="H1269">
            <v>17287</v>
          </cell>
        </row>
        <row r="1270">
          <cell r="A1270" t="str">
            <v>FXYSP50K</v>
          </cell>
          <cell r="B1270">
            <v>6</v>
          </cell>
          <cell r="C1270">
            <v>151800</v>
          </cell>
          <cell r="D1270">
            <v>136680</v>
          </cell>
          <cell r="E1270">
            <v>15120</v>
          </cell>
          <cell r="G1270">
            <v>25300</v>
          </cell>
          <cell r="H1270">
            <v>22780</v>
          </cell>
        </row>
        <row r="1271">
          <cell r="A1271" t="str">
            <v>FXYS63H7</v>
          </cell>
          <cell r="B1271">
            <v>0</v>
          </cell>
          <cell r="C1271">
            <v>0</v>
          </cell>
          <cell r="D1271">
            <v>0</v>
          </cell>
          <cell r="E1271">
            <v>0</v>
          </cell>
          <cell r="G1271">
            <v>0</v>
          </cell>
          <cell r="H1271">
            <v>0</v>
          </cell>
        </row>
        <row r="1272">
          <cell r="A1272" t="str">
            <v>FXYS63K</v>
          </cell>
          <cell r="B1272">
            <v>14</v>
          </cell>
          <cell r="C1272">
            <v>363000</v>
          </cell>
          <cell r="D1272">
            <v>327021</v>
          </cell>
          <cell r="E1272">
            <v>35979</v>
          </cell>
          <cell r="G1272">
            <v>25928.571428571428</v>
          </cell>
          <cell r="H1272">
            <v>23358.642857142859</v>
          </cell>
        </row>
        <row r="1273">
          <cell r="A1273" t="str">
            <v>FXYS63K7</v>
          </cell>
          <cell r="B1273">
            <v>232</v>
          </cell>
          <cell r="C1273">
            <v>5991530</v>
          </cell>
          <cell r="D1273">
            <v>4620976</v>
          </cell>
          <cell r="E1273">
            <v>1370554</v>
          </cell>
          <cell r="G1273">
            <v>25825.560344827587</v>
          </cell>
          <cell r="H1273">
            <v>19918</v>
          </cell>
        </row>
        <row r="1274">
          <cell r="A1274" t="str">
            <v>FXYSP63K</v>
          </cell>
          <cell r="B1274">
            <v>6</v>
          </cell>
          <cell r="C1274">
            <v>154920</v>
          </cell>
          <cell r="D1274">
            <v>156294</v>
          </cell>
          <cell r="E1274">
            <v>-1374</v>
          </cell>
          <cell r="G1274">
            <v>25820</v>
          </cell>
          <cell r="H1274">
            <v>26049</v>
          </cell>
        </row>
        <row r="1275">
          <cell r="A1275" t="str">
            <v>FXYS80K</v>
          </cell>
          <cell r="B1275">
            <v>3</v>
          </cell>
          <cell r="C1275">
            <v>99080</v>
          </cell>
          <cell r="D1275">
            <v>78087</v>
          </cell>
          <cell r="E1275">
            <v>20993</v>
          </cell>
          <cell r="G1275">
            <v>33026.666666666664</v>
          </cell>
          <cell r="H1275">
            <v>26029</v>
          </cell>
        </row>
        <row r="1276">
          <cell r="A1276" t="str">
            <v>FXYS80K7</v>
          </cell>
          <cell r="B1276">
            <v>225</v>
          </cell>
          <cell r="C1276">
            <v>7410500</v>
          </cell>
          <cell r="D1276">
            <v>5096925</v>
          </cell>
          <cell r="E1276">
            <v>2313575</v>
          </cell>
          <cell r="G1276">
            <v>32935.555555555555</v>
          </cell>
          <cell r="H1276">
            <v>22653</v>
          </cell>
        </row>
        <row r="1277">
          <cell r="A1277" t="str">
            <v>FXYSP80K</v>
          </cell>
          <cell r="B1277">
            <v>4</v>
          </cell>
          <cell r="C1277">
            <v>131560</v>
          </cell>
          <cell r="D1277">
            <v>119756</v>
          </cell>
          <cell r="E1277">
            <v>11804</v>
          </cell>
          <cell r="G1277">
            <v>32890</v>
          </cell>
          <cell r="H1277">
            <v>29939</v>
          </cell>
        </row>
        <row r="1278">
          <cell r="A1278" t="str">
            <v>FXYS100K</v>
          </cell>
          <cell r="B1278">
            <v>6</v>
          </cell>
          <cell r="C1278">
            <v>205110</v>
          </cell>
          <cell r="D1278">
            <v>164203</v>
          </cell>
          <cell r="E1278">
            <v>40907</v>
          </cell>
          <cell r="G1278">
            <v>34185</v>
          </cell>
          <cell r="H1278">
            <v>27367.166666666668</v>
          </cell>
        </row>
        <row r="1279">
          <cell r="A1279" t="str">
            <v>FXYS100K7</v>
          </cell>
          <cell r="B1279">
            <v>154</v>
          </cell>
          <cell r="C1279">
            <v>5250960</v>
          </cell>
          <cell r="D1279">
            <v>3589894</v>
          </cell>
          <cell r="E1279">
            <v>1661066</v>
          </cell>
          <cell r="G1279">
            <v>34097.142857142855</v>
          </cell>
          <cell r="H1279">
            <v>23311</v>
          </cell>
        </row>
        <row r="1280">
          <cell r="A1280" t="str">
            <v>FXYSP100K</v>
          </cell>
          <cell r="B1280">
            <v>0</v>
          </cell>
          <cell r="C1280">
            <v>0</v>
          </cell>
          <cell r="D1280">
            <v>0</v>
          </cell>
          <cell r="E1280">
            <v>0</v>
          </cell>
          <cell r="G1280">
            <v>0</v>
          </cell>
          <cell r="H1280">
            <v>0</v>
          </cell>
        </row>
        <row r="1281">
          <cell r="A1281" t="str">
            <v>FXYS125K</v>
          </cell>
          <cell r="B1281">
            <v>31</v>
          </cell>
          <cell r="C1281">
            <v>1081920</v>
          </cell>
          <cell r="D1281">
            <v>853914</v>
          </cell>
          <cell r="E1281">
            <v>228006</v>
          </cell>
          <cell r="G1281">
            <v>34900.645161290326</v>
          </cell>
          <cell r="H1281">
            <v>27545.612903225807</v>
          </cell>
        </row>
        <row r="1282">
          <cell r="A1282" t="str">
            <v>FXYS125K7</v>
          </cell>
          <cell r="B1282">
            <v>249</v>
          </cell>
          <cell r="C1282">
            <v>8661670</v>
          </cell>
          <cell r="D1282">
            <v>5871420</v>
          </cell>
          <cell r="E1282">
            <v>2790250</v>
          </cell>
          <cell r="G1282">
            <v>34785.823293172689</v>
          </cell>
          <cell r="H1282">
            <v>23580</v>
          </cell>
        </row>
        <row r="1283">
          <cell r="A1283" t="str">
            <v>FXYSP125K</v>
          </cell>
          <cell r="B1283">
            <v>6</v>
          </cell>
          <cell r="C1283">
            <v>208560</v>
          </cell>
          <cell r="D1283">
            <v>186792</v>
          </cell>
          <cell r="E1283">
            <v>21768</v>
          </cell>
          <cell r="G1283">
            <v>34760</v>
          </cell>
          <cell r="H1283">
            <v>31132</v>
          </cell>
        </row>
        <row r="1284">
          <cell r="A1284" t="str">
            <v>FXYB20K7</v>
          </cell>
          <cell r="B1284">
            <v>103</v>
          </cell>
          <cell r="C1284">
            <v>1626040</v>
          </cell>
          <cell r="D1284">
            <v>891465</v>
          </cell>
          <cell r="E1284">
            <v>734575</v>
          </cell>
          <cell r="G1284">
            <v>15786.796116504855</v>
          </cell>
          <cell r="H1284">
            <v>8655</v>
          </cell>
        </row>
        <row r="1285">
          <cell r="A1285" t="str">
            <v>FXYB25K7</v>
          </cell>
          <cell r="B1285">
            <v>151</v>
          </cell>
          <cell r="C1285">
            <v>2614480</v>
          </cell>
          <cell r="D1285">
            <v>1320344</v>
          </cell>
          <cell r="E1285">
            <v>1294136</v>
          </cell>
          <cell r="G1285">
            <v>17314.437086092716</v>
          </cell>
          <cell r="H1285">
            <v>8744</v>
          </cell>
        </row>
        <row r="1286">
          <cell r="A1286" t="str">
            <v>FXYH32H</v>
          </cell>
          <cell r="B1286">
            <v>0</v>
          </cell>
          <cell r="C1286">
            <v>0</v>
          </cell>
          <cell r="D1286">
            <v>0</v>
          </cell>
          <cell r="E1286">
            <v>0</v>
          </cell>
          <cell r="G1286">
            <v>0</v>
          </cell>
          <cell r="H1286">
            <v>0</v>
          </cell>
        </row>
        <row r="1287">
          <cell r="A1287" t="str">
            <v>FXYH32K7</v>
          </cell>
          <cell r="B1287">
            <v>31</v>
          </cell>
          <cell r="C1287">
            <v>802830</v>
          </cell>
          <cell r="D1287">
            <v>508617</v>
          </cell>
          <cell r="E1287">
            <v>294213</v>
          </cell>
          <cell r="G1287">
            <v>25897.741935483871</v>
          </cell>
          <cell r="H1287">
            <v>16407</v>
          </cell>
        </row>
        <row r="1288">
          <cell r="A1288" t="str">
            <v>FXYHP32K</v>
          </cell>
          <cell r="B1288">
            <v>0</v>
          </cell>
          <cell r="C1288">
            <v>0</v>
          </cell>
          <cell r="D1288">
            <v>0</v>
          </cell>
          <cell r="E1288">
            <v>0</v>
          </cell>
          <cell r="G1288">
            <v>0</v>
          </cell>
          <cell r="H1288">
            <v>0</v>
          </cell>
        </row>
        <row r="1289">
          <cell r="A1289" t="str">
            <v>FXYH63H</v>
          </cell>
          <cell r="B1289">
            <v>0</v>
          </cell>
          <cell r="C1289">
            <v>0</v>
          </cell>
          <cell r="D1289">
            <v>0</v>
          </cell>
          <cell r="E1289">
            <v>0</v>
          </cell>
          <cell r="G1289">
            <v>0</v>
          </cell>
          <cell r="H1289">
            <v>0</v>
          </cell>
        </row>
        <row r="1290">
          <cell r="A1290" t="str">
            <v>FXYH63K7</v>
          </cell>
          <cell r="B1290">
            <v>25</v>
          </cell>
          <cell r="C1290">
            <v>706750</v>
          </cell>
          <cell r="D1290">
            <v>437700</v>
          </cell>
          <cell r="E1290">
            <v>269050</v>
          </cell>
          <cell r="G1290">
            <v>28270</v>
          </cell>
          <cell r="H1290">
            <v>17508</v>
          </cell>
        </row>
        <row r="1291">
          <cell r="A1291" t="str">
            <v>FXYHP63K</v>
          </cell>
          <cell r="B1291">
            <v>0</v>
          </cell>
          <cell r="C1291">
            <v>0</v>
          </cell>
          <cell r="D1291">
            <v>0</v>
          </cell>
          <cell r="E1291">
            <v>0</v>
          </cell>
          <cell r="G1291">
            <v>0</v>
          </cell>
          <cell r="H1291">
            <v>0</v>
          </cell>
        </row>
        <row r="1292">
          <cell r="A1292" t="str">
            <v>FXYH100H</v>
          </cell>
          <cell r="B1292">
            <v>0</v>
          </cell>
          <cell r="C1292">
            <v>0</v>
          </cell>
          <cell r="D1292">
            <v>0</v>
          </cell>
          <cell r="E1292">
            <v>0</v>
          </cell>
          <cell r="G1292">
            <v>0</v>
          </cell>
          <cell r="H1292">
            <v>0</v>
          </cell>
        </row>
        <row r="1293">
          <cell r="A1293" t="str">
            <v>FXYH100K7</v>
          </cell>
          <cell r="B1293">
            <v>12</v>
          </cell>
          <cell r="C1293">
            <v>390360</v>
          </cell>
          <cell r="D1293">
            <v>236436</v>
          </cell>
          <cell r="E1293">
            <v>153924</v>
          </cell>
          <cell r="G1293">
            <v>32530</v>
          </cell>
          <cell r="H1293">
            <v>19703</v>
          </cell>
        </row>
        <row r="1294">
          <cell r="A1294" t="str">
            <v>FXYHP100K</v>
          </cell>
          <cell r="B1294">
            <v>0</v>
          </cell>
          <cell r="C1294">
            <v>0</v>
          </cell>
          <cell r="D1294">
            <v>0</v>
          </cell>
          <cell r="E1294">
            <v>0</v>
          </cell>
          <cell r="G1294">
            <v>0</v>
          </cell>
          <cell r="H1294">
            <v>0</v>
          </cell>
        </row>
        <row r="1295">
          <cell r="A1295" t="str">
            <v>FXYM40K</v>
          </cell>
          <cell r="B1295">
            <v>35</v>
          </cell>
          <cell r="C1295">
            <v>1481830</v>
          </cell>
          <cell r="D1295">
            <v>1061707</v>
          </cell>
          <cell r="E1295">
            <v>420123</v>
          </cell>
          <cell r="G1295">
            <v>42338</v>
          </cell>
          <cell r="H1295">
            <v>30334.485714285714</v>
          </cell>
        </row>
        <row r="1296">
          <cell r="A1296" t="str">
            <v>FXYM50K</v>
          </cell>
          <cell r="B1296">
            <v>49</v>
          </cell>
          <cell r="C1296">
            <v>2147750</v>
          </cell>
          <cell r="D1296">
            <v>1510594</v>
          </cell>
          <cell r="E1296">
            <v>637156</v>
          </cell>
          <cell r="G1296">
            <v>43831.632653061228</v>
          </cell>
          <cell r="H1296">
            <v>30828.448979591838</v>
          </cell>
        </row>
        <row r="1297">
          <cell r="A1297" t="str">
            <v>FXYM63K</v>
          </cell>
          <cell r="B1297">
            <v>60</v>
          </cell>
          <cell r="C1297">
            <v>2719540</v>
          </cell>
          <cell r="D1297">
            <v>1930347</v>
          </cell>
          <cell r="E1297">
            <v>789193</v>
          </cell>
          <cell r="G1297">
            <v>45325.666666666664</v>
          </cell>
          <cell r="H1297">
            <v>32172.45</v>
          </cell>
        </row>
        <row r="1298">
          <cell r="A1298" t="str">
            <v>FXYM80K</v>
          </cell>
          <cell r="B1298">
            <v>25</v>
          </cell>
          <cell r="C1298">
            <v>1245250</v>
          </cell>
          <cell r="D1298">
            <v>897249</v>
          </cell>
          <cell r="E1298">
            <v>348001</v>
          </cell>
          <cell r="G1298">
            <v>49810</v>
          </cell>
          <cell r="H1298">
            <v>35889.96</v>
          </cell>
        </row>
        <row r="1299">
          <cell r="A1299" t="str">
            <v>FXYM100K</v>
          </cell>
          <cell r="B1299">
            <v>31</v>
          </cell>
          <cell r="C1299">
            <v>1775690</v>
          </cell>
          <cell r="D1299">
            <v>1199046</v>
          </cell>
          <cell r="E1299">
            <v>576644</v>
          </cell>
          <cell r="G1299">
            <v>57280.322580645159</v>
          </cell>
          <cell r="H1299">
            <v>38678.903225806454</v>
          </cell>
        </row>
        <row r="1300">
          <cell r="A1300" t="str">
            <v>FXYM125K</v>
          </cell>
          <cell r="B1300">
            <v>30</v>
          </cell>
          <cell r="C1300">
            <v>1943370</v>
          </cell>
          <cell r="D1300">
            <v>1230711</v>
          </cell>
          <cell r="E1300">
            <v>712659</v>
          </cell>
          <cell r="G1300">
            <v>64779</v>
          </cell>
          <cell r="H1300">
            <v>41023.699999999997</v>
          </cell>
        </row>
        <row r="1301">
          <cell r="A1301" t="str">
            <v>FXYM200K</v>
          </cell>
          <cell r="B1301">
            <v>7</v>
          </cell>
          <cell r="C1301">
            <v>801930</v>
          </cell>
          <cell r="D1301">
            <v>490231</v>
          </cell>
          <cell r="E1301">
            <v>311699</v>
          </cell>
          <cell r="G1301">
            <v>114561.42857142857</v>
          </cell>
          <cell r="H1301">
            <v>70033</v>
          </cell>
        </row>
        <row r="1302">
          <cell r="A1302" t="str">
            <v>FXYM250K</v>
          </cell>
          <cell r="B1302">
            <v>7</v>
          </cell>
          <cell r="C1302">
            <v>906510</v>
          </cell>
          <cell r="D1302">
            <v>520030</v>
          </cell>
          <cell r="E1302">
            <v>386480</v>
          </cell>
          <cell r="G1302">
            <v>129501.42857142857</v>
          </cell>
          <cell r="H1302">
            <v>74290</v>
          </cell>
        </row>
        <row r="1303">
          <cell r="A1303" t="str">
            <v>R200F7</v>
          </cell>
          <cell r="B1303">
            <v>13</v>
          </cell>
          <cell r="C1303">
            <v>777030</v>
          </cell>
          <cell r="D1303">
            <v>627562</v>
          </cell>
          <cell r="E1303">
            <v>149468</v>
          </cell>
          <cell r="G1303">
            <v>59771.538461538461</v>
          </cell>
          <cell r="H1303">
            <v>48274</v>
          </cell>
        </row>
        <row r="1304">
          <cell r="A1304" t="str">
            <v>R250F7</v>
          </cell>
          <cell r="B1304">
            <v>22</v>
          </cell>
          <cell r="C1304">
            <v>1533630</v>
          </cell>
          <cell r="D1304">
            <v>1095358</v>
          </cell>
          <cell r="E1304">
            <v>438272</v>
          </cell>
          <cell r="G1304">
            <v>69710.454545454544</v>
          </cell>
          <cell r="H1304">
            <v>49789</v>
          </cell>
        </row>
        <row r="1305">
          <cell r="A1305" t="str">
            <v>RY200F7</v>
          </cell>
          <cell r="B1305">
            <v>95</v>
          </cell>
          <cell r="C1305">
            <v>6250560</v>
          </cell>
          <cell r="D1305">
            <v>4851175</v>
          </cell>
          <cell r="E1305">
            <v>1399385</v>
          </cell>
          <cell r="G1305">
            <v>65795.368421052626</v>
          </cell>
          <cell r="H1305">
            <v>51065</v>
          </cell>
        </row>
        <row r="1306">
          <cell r="A1306" t="str">
            <v>RY250F7</v>
          </cell>
          <cell r="B1306">
            <v>154</v>
          </cell>
          <cell r="C1306">
            <v>11820950</v>
          </cell>
          <cell r="D1306">
            <v>8092700</v>
          </cell>
          <cell r="E1306">
            <v>3728250</v>
          </cell>
          <cell r="G1306">
            <v>76759.41558441559</v>
          </cell>
          <cell r="H1306">
            <v>52550</v>
          </cell>
        </row>
        <row r="1307">
          <cell r="A1307" t="str">
            <v>FDY125F7</v>
          </cell>
          <cell r="B1307">
            <v>76</v>
          </cell>
          <cell r="C1307">
            <v>1666690</v>
          </cell>
          <cell r="D1307">
            <v>1238800</v>
          </cell>
          <cell r="E1307">
            <v>427890</v>
          </cell>
          <cell r="G1307">
            <v>21930.13157894737</v>
          </cell>
          <cell r="H1307">
            <v>16300</v>
          </cell>
        </row>
        <row r="1308">
          <cell r="A1308" t="str">
            <v>FDY200F7</v>
          </cell>
          <cell r="B1308">
            <v>74</v>
          </cell>
          <cell r="C1308">
            <v>2212450</v>
          </cell>
          <cell r="D1308">
            <v>1289672</v>
          </cell>
          <cell r="E1308">
            <v>922778</v>
          </cell>
          <cell r="G1308">
            <v>29897.972972972973</v>
          </cell>
          <cell r="H1308">
            <v>17428</v>
          </cell>
        </row>
        <row r="1309">
          <cell r="A1309" t="str">
            <v>FDY250F7</v>
          </cell>
          <cell r="B1309">
            <v>102</v>
          </cell>
          <cell r="C1309">
            <v>3556850</v>
          </cell>
          <cell r="D1309">
            <v>1966764</v>
          </cell>
          <cell r="E1309">
            <v>1590086</v>
          </cell>
          <cell r="G1309">
            <v>34871.078431372553</v>
          </cell>
          <cell r="H1309">
            <v>19282</v>
          </cell>
        </row>
        <row r="1312">
          <cell r="A1312" t="str">
            <v xml:space="preserve"> </v>
          </cell>
          <cell r="B1312" t="str">
            <v>Total Budg Qty</v>
          </cell>
          <cell r="C1312" t="str">
            <v>Total sales value D.C.</v>
          </cell>
          <cell r="D1312" t="str">
            <v>Total Cost value D.C.</v>
          </cell>
          <cell r="E1312" t="str">
            <v>Gross Margin</v>
          </cell>
        </row>
        <row r="1313">
          <cell r="A1313" t="str">
            <v>CORDEUSPLIT</v>
          </cell>
          <cell r="B1313">
            <v>0</v>
          </cell>
          <cell r="C1313">
            <v>-101750</v>
          </cell>
          <cell r="D1313">
            <v>0</v>
          </cell>
          <cell r="E1313">
            <v>-101750</v>
          </cell>
          <cell r="G1313">
            <v>0</v>
          </cell>
          <cell r="H1313">
            <v>0</v>
          </cell>
        </row>
        <row r="1314">
          <cell r="A1314" t="str">
            <v>CORDIUSPLIT</v>
          </cell>
          <cell r="B1314">
            <v>0</v>
          </cell>
          <cell r="C1314">
            <v>-335990</v>
          </cell>
          <cell r="D1314">
            <v>0</v>
          </cell>
          <cell r="E1314">
            <v>-335990</v>
          </cell>
          <cell r="G1314">
            <v>0</v>
          </cell>
          <cell r="H1314">
            <v>0</v>
          </cell>
        </row>
        <row r="1315">
          <cell r="A1315" t="str">
            <v>TEST</v>
          </cell>
          <cell r="B1315">
            <v>82088</v>
          </cell>
          <cell r="C1315">
            <v>1728257.96</v>
          </cell>
          <cell r="D1315">
            <v>1210663.6329999999</v>
          </cell>
          <cell r="E1315">
            <v>517594.32699999999</v>
          </cell>
          <cell r="G1315">
            <v>21.053722346749829</v>
          </cell>
          <cell r="H1315">
            <v>14.748363134684727</v>
          </cell>
        </row>
        <row r="1316">
          <cell r="A1316" t="str">
            <v>R18DB7</v>
          </cell>
          <cell r="B1316">
            <v>0</v>
          </cell>
          <cell r="C1316">
            <v>0</v>
          </cell>
          <cell r="D1316">
            <v>0</v>
          </cell>
          <cell r="E1316">
            <v>0</v>
          </cell>
          <cell r="G1316">
            <v>0</v>
          </cell>
          <cell r="H1316">
            <v>0</v>
          </cell>
        </row>
        <row r="1317">
          <cell r="A1317" t="str">
            <v>R25DB7</v>
          </cell>
          <cell r="B1317">
            <v>111</v>
          </cell>
          <cell r="C1317">
            <v>1352330</v>
          </cell>
          <cell r="D1317">
            <v>939504</v>
          </cell>
          <cell r="E1317">
            <v>412826</v>
          </cell>
          <cell r="G1317">
            <v>12183.153153153153</v>
          </cell>
          <cell r="H1317">
            <v>8464</v>
          </cell>
        </row>
        <row r="1318">
          <cell r="A1318" t="str">
            <v>R25DB7V11</v>
          </cell>
          <cell r="B1318">
            <v>373</v>
          </cell>
          <cell r="C1318">
            <v>4544310</v>
          </cell>
          <cell r="D1318">
            <v>3264869</v>
          </cell>
          <cell r="E1318">
            <v>1279441</v>
          </cell>
          <cell r="G1318">
            <v>12183.13672922252</v>
          </cell>
          <cell r="H1318">
            <v>8753</v>
          </cell>
        </row>
        <row r="1319">
          <cell r="A1319" t="str">
            <v>R25EZ7V11</v>
          </cell>
          <cell r="B1319">
            <v>0</v>
          </cell>
          <cell r="C1319">
            <v>0</v>
          </cell>
          <cell r="D1319">
            <v>0</v>
          </cell>
          <cell r="E1319">
            <v>0</v>
          </cell>
          <cell r="G1319">
            <v>0</v>
          </cell>
          <cell r="H1319">
            <v>0</v>
          </cell>
        </row>
        <row r="1320">
          <cell r="A1320" t="str">
            <v>R35DB7</v>
          </cell>
          <cell r="B1320">
            <v>83</v>
          </cell>
          <cell r="C1320">
            <v>1169440</v>
          </cell>
          <cell r="D1320">
            <v>817384</v>
          </cell>
          <cell r="E1320">
            <v>352056</v>
          </cell>
          <cell r="G1320">
            <v>14089.638554216868</v>
          </cell>
          <cell r="H1320">
            <v>9848</v>
          </cell>
        </row>
        <row r="1321">
          <cell r="A1321" t="str">
            <v>R35DB7V11</v>
          </cell>
          <cell r="B1321">
            <v>809</v>
          </cell>
          <cell r="C1321">
            <v>11398560</v>
          </cell>
          <cell r="D1321">
            <v>8131259</v>
          </cell>
          <cell r="E1321">
            <v>3267301</v>
          </cell>
          <cell r="G1321">
            <v>14089.690976514215</v>
          </cell>
          <cell r="H1321">
            <v>10051</v>
          </cell>
        </row>
        <row r="1322">
          <cell r="A1322" t="str">
            <v>R35EZ7</v>
          </cell>
          <cell r="B1322">
            <v>0</v>
          </cell>
          <cell r="C1322">
            <v>0</v>
          </cell>
          <cell r="D1322">
            <v>0</v>
          </cell>
          <cell r="E1322">
            <v>0</v>
          </cell>
          <cell r="G1322">
            <v>0</v>
          </cell>
          <cell r="H1322">
            <v>0</v>
          </cell>
        </row>
        <row r="1323">
          <cell r="A1323" t="str">
            <v>R35EZ7V11</v>
          </cell>
          <cell r="B1323">
            <v>0</v>
          </cell>
          <cell r="C1323">
            <v>0</v>
          </cell>
          <cell r="D1323">
            <v>0</v>
          </cell>
          <cell r="E1323">
            <v>0</v>
          </cell>
          <cell r="G1323">
            <v>0</v>
          </cell>
          <cell r="H1323">
            <v>0</v>
          </cell>
        </row>
        <row r="1324">
          <cell r="A1324" t="str">
            <v>R45DB7V</v>
          </cell>
          <cell r="B1324">
            <v>20</v>
          </cell>
          <cell r="C1324">
            <v>351290</v>
          </cell>
          <cell r="D1324">
            <v>211600</v>
          </cell>
          <cell r="E1324">
            <v>139690</v>
          </cell>
          <cell r="G1324">
            <v>17564.5</v>
          </cell>
          <cell r="H1324">
            <v>10580</v>
          </cell>
        </row>
        <row r="1325">
          <cell r="A1325" t="str">
            <v>R45DB7V11</v>
          </cell>
          <cell r="B1325">
            <v>476</v>
          </cell>
          <cell r="C1325">
            <v>8360660</v>
          </cell>
          <cell r="D1325">
            <v>5134612</v>
          </cell>
          <cell r="E1325">
            <v>3226048</v>
          </cell>
          <cell r="G1325">
            <v>17564.411764705881</v>
          </cell>
          <cell r="H1325">
            <v>10787</v>
          </cell>
        </row>
        <row r="1326">
          <cell r="A1326" t="str">
            <v>R45DB7W</v>
          </cell>
          <cell r="B1326">
            <v>15</v>
          </cell>
          <cell r="C1326">
            <v>263460</v>
          </cell>
          <cell r="D1326">
            <v>176100</v>
          </cell>
          <cell r="E1326">
            <v>87360</v>
          </cell>
          <cell r="G1326">
            <v>17564</v>
          </cell>
          <cell r="H1326">
            <v>11740</v>
          </cell>
        </row>
        <row r="1327">
          <cell r="A1327" t="str">
            <v>R45DB7W11</v>
          </cell>
          <cell r="B1327">
            <v>64</v>
          </cell>
          <cell r="C1327">
            <v>1174920</v>
          </cell>
          <cell r="D1327">
            <v>764352</v>
          </cell>
          <cell r="E1327">
            <v>410568</v>
          </cell>
          <cell r="G1327">
            <v>18358.125</v>
          </cell>
          <cell r="H1327">
            <v>11943</v>
          </cell>
        </row>
        <row r="1328">
          <cell r="A1328" t="str">
            <v>R45EZ7V</v>
          </cell>
          <cell r="B1328">
            <v>0</v>
          </cell>
          <cell r="C1328">
            <v>0</v>
          </cell>
          <cell r="D1328">
            <v>0</v>
          </cell>
          <cell r="E1328">
            <v>0</v>
          </cell>
          <cell r="G1328">
            <v>0</v>
          </cell>
          <cell r="H1328">
            <v>0</v>
          </cell>
        </row>
        <row r="1329">
          <cell r="A1329" t="str">
            <v>R45EZ7V11</v>
          </cell>
          <cell r="B1329">
            <v>0</v>
          </cell>
          <cell r="C1329">
            <v>0</v>
          </cell>
          <cell r="D1329">
            <v>0</v>
          </cell>
          <cell r="E1329">
            <v>0</v>
          </cell>
          <cell r="G1329">
            <v>0</v>
          </cell>
          <cell r="H1329">
            <v>0</v>
          </cell>
        </row>
        <row r="1330">
          <cell r="A1330" t="str">
            <v>R45EZ7W11</v>
          </cell>
          <cell r="B1330">
            <v>0</v>
          </cell>
          <cell r="C1330">
            <v>0</v>
          </cell>
          <cell r="D1330">
            <v>0</v>
          </cell>
          <cell r="E1330">
            <v>0</v>
          </cell>
          <cell r="G1330">
            <v>0</v>
          </cell>
          <cell r="H1330">
            <v>0</v>
          </cell>
        </row>
        <row r="1331">
          <cell r="A1331" t="str">
            <v>R60D7V</v>
          </cell>
          <cell r="B1331">
            <v>57</v>
          </cell>
          <cell r="C1331">
            <v>1287230</v>
          </cell>
          <cell r="D1331">
            <v>880536</v>
          </cell>
          <cell r="E1331">
            <v>406694</v>
          </cell>
          <cell r="G1331">
            <v>22582.982456140351</v>
          </cell>
          <cell r="H1331">
            <v>15448</v>
          </cell>
        </row>
        <row r="1332">
          <cell r="A1332" t="str">
            <v>R60D7W</v>
          </cell>
          <cell r="B1332">
            <v>8</v>
          </cell>
          <cell r="C1332">
            <v>180670</v>
          </cell>
          <cell r="D1332">
            <v>122752</v>
          </cell>
          <cell r="E1332">
            <v>57918</v>
          </cell>
          <cell r="G1332">
            <v>22583.75</v>
          </cell>
          <cell r="H1332">
            <v>15344</v>
          </cell>
        </row>
        <row r="1333">
          <cell r="A1333" t="str">
            <v>R60F7V</v>
          </cell>
          <cell r="B1333">
            <v>332</v>
          </cell>
          <cell r="C1333">
            <v>7497480</v>
          </cell>
          <cell r="D1333">
            <v>5062668</v>
          </cell>
          <cell r="E1333">
            <v>2434812</v>
          </cell>
          <cell r="G1333">
            <v>22582.77108433735</v>
          </cell>
          <cell r="H1333">
            <v>15249</v>
          </cell>
        </row>
        <row r="1334">
          <cell r="A1334" t="str">
            <v>R60F7W</v>
          </cell>
          <cell r="B1334">
            <v>135</v>
          </cell>
          <cell r="C1334">
            <v>3048670</v>
          </cell>
          <cell r="D1334">
            <v>2073735</v>
          </cell>
          <cell r="E1334">
            <v>974935</v>
          </cell>
          <cell r="G1334">
            <v>22582.740740740741</v>
          </cell>
          <cell r="H1334">
            <v>15361</v>
          </cell>
        </row>
        <row r="1335">
          <cell r="A1335" t="str">
            <v>RE18B</v>
          </cell>
          <cell r="B1335">
            <v>0</v>
          </cell>
          <cell r="C1335">
            <v>0</v>
          </cell>
          <cell r="D1335">
            <v>0</v>
          </cell>
          <cell r="E1335">
            <v>0</v>
          </cell>
          <cell r="G1335">
            <v>0</v>
          </cell>
          <cell r="H1335">
            <v>0</v>
          </cell>
        </row>
        <row r="1336">
          <cell r="A1336" t="str">
            <v>RE18G7</v>
          </cell>
          <cell r="B1336">
            <v>1165</v>
          </cell>
          <cell r="C1336">
            <v>10374560</v>
          </cell>
          <cell r="D1336">
            <v>9457470</v>
          </cell>
          <cell r="E1336">
            <v>917090</v>
          </cell>
          <cell r="G1336">
            <v>8905.2017167381982</v>
          </cell>
          <cell r="H1336">
            <v>8118</v>
          </cell>
        </row>
        <row r="1337">
          <cell r="A1337" t="str">
            <v>RE22B</v>
          </cell>
          <cell r="B1337">
            <v>0</v>
          </cell>
          <cell r="C1337">
            <v>0</v>
          </cell>
          <cell r="D1337">
            <v>0</v>
          </cell>
          <cell r="E1337">
            <v>0</v>
          </cell>
          <cell r="G1337">
            <v>0</v>
          </cell>
          <cell r="H1337">
            <v>0</v>
          </cell>
        </row>
        <row r="1338">
          <cell r="A1338" t="str">
            <v>RE25G7</v>
          </cell>
          <cell r="B1338">
            <v>815</v>
          </cell>
          <cell r="C1338">
            <v>7723870</v>
          </cell>
          <cell r="D1338">
            <v>6734345</v>
          </cell>
          <cell r="E1338">
            <v>989525</v>
          </cell>
          <cell r="G1338">
            <v>9477.1411042944783</v>
          </cell>
          <cell r="H1338">
            <v>8263</v>
          </cell>
        </row>
        <row r="1339">
          <cell r="A1339" t="str">
            <v>RE30A</v>
          </cell>
          <cell r="B1339">
            <v>0</v>
          </cell>
          <cell r="C1339">
            <v>0</v>
          </cell>
          <cell r="D1339">
            <v>0</v>
          </cell>
          <cell r="E1339">
            <v>0</v>
          </cell>
          <cell r="G1339">
            <v>0</v>
          </cell>
          <cell r="H1339">
            <v>0</v>
          </cell>
        </row>
        <row r="1340">
          <cell r="A1340" t="str">
            <v>RE32B</v>
          </cell>
          <cell r="B1340">
            <v>0</v>
          </cell>
          <cell r="C1340">
            <v>0</v>
          </cell>
          <cell r="D1340">
            <v>0</v>
          </cell>
          <cell r="E1340">
            <v>0</v>
          </cell>
          <cell r="G1340">
            <v>0</v>
          </cell>
          <cell r="H1340">
            <v>0</v>
          </cell>
        </row>
        <row r="1341">
          <cell r="A1341" t="str">
            <v>RE35G7</v>
          </cell>
          <cell r="B1341">
            <v>570</v>
          </cell>
          <cell r="C1341">
            <v>5724480</v>
          </cell>
          <cell r="D1341">
            <v>5043930</v>
          </cell>
          <cell r="E1341">
            <v>680550</v>
          </cell>
          <cell r="G1341">
            <v>10042.947368421053</v>
          </cell>
          <cell r="H1341">
            <v>8849</v>
          </cell>
        </row>
        <row r="1342">
          <cell r="A1342" t="str">
            <v>RE40B</v>
          </cell>
          <cell r="B1342">
            <v>50</v>
          </cell>
          <cell r="C1342">
            <v>548890</v>
          </cell>
          <cell r="D1342">
            <v>501500</v>
          </cell>
          <cell r="E1342">
            <v>47390</v>
          </cell>
          <cell r="G1342">
            <v>10977.8</v>
          </cell>
          <cell r="H1342">
            <v>10030</v>
          </cell>
        </row>
        <row r="1343">
          <cell r="A1343" t="str">
            <v>RE40G7</v>
          </cell>
          <cell r="B1343">
            <v>289</v>
          </cell>
          <cell r="C1343">
            <v>3172610</v>
          </cell>
          <cell r="D1343">
            <v>2898670</v>
          </cell>
          <cell r="E1343">
            <v>273940</v>
          </cell>
          <cell r="G1343">
            <v>10977.889273356401</v>
          </cell>
          <cell r="H1343">
            <v>10030</v>
          </cell>
        </row>
        <row r="1344">
          <cell r="A1344" t="str">
            <v>MA28CNP</v>
          </cell>
          <cell r="B1344">
            <v>0</v>
          </cell>
          <cell r="C1344">
            <v>0</v>
          </cell>
          <cell r="D1344">
            <v>0</v>
          </cell>
          <cell r="E1344">
            <v>0</v>
          </cell>
          <cell r="G1344">
            <v>0</v>
          </cell>
          <cell r="H1344">
            <v>0</v>
          </cell>
        </row>
        <row r="1345">
          <cell r="A1345" t="str">
            <v>MA45C</v>
          </cell>
          <cell r="B1345">
            <v>0</v>
          </cell>
          <cell r="C1345">
            <v>0</v>
          </cell>
          <cell r="D1345">
            <v>0</v>
          </cell>
          <cell r="E1345">
            <v>0</v>
          </cell>
          <cell r="G1345">
            <v>0</v>
          </cell>
          <cell r="H1345">
            <v>0</v>
          </cell>
        </row>
        <row r="1346">
          <cell r="A1346" t="str">
            <v>MA45D7</v>
          </cell>
          <cell r="B1346">
            <v>540</v>
          </cell>
          <cell r="C1346">
            <v>11281430</v>
          </cell>
          <cell r="D1346">
            <v>8468280</v>
          </cell>
          <cell r="E1346">
            <v>2813150</v>
          </cell>
          <cell r="G1346">
            <v>20891.537037037036</v>
          </cell>
          <cell r="H1346">
            <v>15682</v>
          </cell>
        </row>
        <row r="1347">
          <cell r="A1347" t="str">
            <v>MA56CV</v>
          </cell>
          <cell r="B1347">
            <v>0</v>
          </cell>
          <cell r="C1347">
            <v>0</v>
          </cell>
          <cell r="D1347">
            <v>0</v>
          </cell>
          <cell r="E1347">
            <v>0</v>
          </cell>
          <cell r="G1347">
            <v>0</v>
          </cell>
          <cell r="H1347">
            <v>0</v>
          </cell>
        </row>
        <row r="1348">
          <cell r="A1348" t="str">
            <v>MA56CY</v>
          </cell>
          <cell r="B1348">
            <v>0</v>
          </cell>
          <cell r="C1348">
            <v>0</v>
          </cell>
          <cell r="D1348">
            <v>0</v>
          </cell>
          <cell r="E1348">
            <v>0</v>
          </cell>
          <cell r="G1348">
            <v>0</v>
          </cell>
          <cell r="H1348">
            <v>0</v>
          </cell>
        </row>
        <row r="1349">
          <cell r="A1349" t="str">
            <v>MA56D7V</v>
          </cell>
          <cell r="B1349">
            <v>432</v>
          </cell>
          <cell r="C1349">
            <v>12476320</v>
          </cell>
          <cell r="D1349">
            <v>8741952</v>
          </cell>
          <cell r="E1349">
            <v>3734368</v>
          </cell>
          <cell r="G1349">
            <v>28880.370370370369</v>
          </cell>
          <cell r="H1349">
            <v>20236</v>
          </cell>
        </row>
        <row r="1350">
          <cell r="A1350" t="str">
            <v>MA56D7V11</v>
          </cell>
          <cell r="B1350">
            <v>0</v>
          </cell>
          <cell r="C1350">
            <v>0</v>
          </cell>
          <cell r="D1350">
            <v>0</v>
          </cell>
          <cell r="E1350">
            <v>0</v>
          </cell>
          <cell r="G1350">
            <v>0</v>
          </cell>
          <cell r="H1350">
            <v>0</v>
          </cell>
        </row>
        <row r="1351">
          <cell r="A1351" t="str">
            <v>MA56D7W</v>
          </cell>
          <cell r="B1351">
            <v>130</v>
          </cell>
          <cell r="C1351">
            <v>3754410</v>
          </cell>
          <cell r="D1351">
            <v>2845700</v>
          </cell>
          <cell r="E1351">
            <v>908710</v>
          </cell>
          <cell r="G1351">
            <v>28880.076923076922</v>
          </cell>
          <cell r="H1351">
            <v>21890</v>
          </cell>
        </row>
        <row r="1352">
          <cell r="A1352" t="str">
            <v>MA56D7W11</v>
          </cell>
          <cell r="B1352">
            <v>0</v>
          </cell>
          <cell r="C1352">
            <v>0</v>
          </cell>
          <cell r="D1352">
            <v>0</v>
          </cell>
          <cell r="E1352">
            <v>0</v>
          </cell>
          <cell r="G1352">
            <v>0</v>
          </cell>
          <cell r="H1352">
            <v>0</v>
          </cell>
        </row>
        <row r="1353">
          <cell r="A1353" t="str">
            <v>MA90C7V</v>
          </cell>
          <cell r="B1353">
            <v>316</v>
          </cell>
          <cell r="C1353">
            <v>15269280</v>
          </cell>
          <cell r="D1353">
            <v>9623148</v>
          </cell>
          <cell r="E1353">
            <v>5646132</v>
          </cell>
          <cell r="G1353">
            <v>48320.506329113923</v>
          </cell>
          <cell r="H1353">
            <v>30453</v>
          </cell>
        </row>
        <row r="1354">
          <cell r="A1354" t="str">
            <v>MA90C7W</v>
          </cell>
          <cell r="B1354">
            <v>371</v>
          </cell>
          <cell r="C1354">
            <v>17926900</v>
          </cell>
          <cell r="D1354">
            <v>11485418</v>
          </cell>
          <cell r="E1354">
            <v>6441482</v>
          </cell>
          <cell r="G1354">
            <v>48320.485175202157</v>
          </cell>
          <cell r="H1354">
            <v>30958</v>
          </cell>
        </row>
        <row r="1355">
          <cell r="A1355" t="str">
            <v>MA90CJ7W11</v>
          </cell>
          <cell r="B1355">
            <v>0</v>
          </cell>
          <cell r="C1355">
            <v>0</v>
          </cell>
          <cell r="D1355">
            <v>0</v>
          </cell>
          <cell r="E1355">
            <v>0</v>
          </cell>
          <cell r="G1355">
            <v>0</v>
          </cell>
          <cell r="H1355">
            <v>0</v>
          </cell>
        </row>
        <row r="1356">
          <cell r="A1356" t="str">
            <v>MAE25A</v>
          </cell>
          <cell r="B1356">
            <v>0</v>
          </cell>
          <cell r="C1356">
            <v>0</v>
          </cell>
          <cell r="D1356">
            <v>0</v>
          </cell>
          <cell r="E1356">
            <v>0</v>
          </cell>
          <cell r="G1356">
            <v>0</v>
          </cell>
          <cell r="H1356">
            <v>0</v>
          </cell>
        </row>
        <row r="1357">
          <cell r="A1357" t="str">
            <v>MAE25B</v>
          </cell>
          <cell r="B1357">
            <v>0</v>
          </cell>
          <cell r="C1357">
            <v>0</v>
          </cell>
          <cell r="D1357">
            <v>0</v>
          </cell>
          <cell r="E1357">
            <v>0</v>
          </cell>
          <cell r="G1357">
            <v>0</v>
          </cell>
          <cell r="H1357">
            <v>0</v>
          </cell>
        </row>
        <row r="1358">
          <cell r="A1358" t="str">
            <v>MAE25G7</v>
          </cell>
          <cell r="B1358">
            <v>354</v>
          </cell>
          <cell r="C1358">
            <v>6820880</v>
          </cell>
          <cell r="D1358">
            <v>4506774</v>
          </cell>
          <cell r="E1358">
            <v>2314106</v>
          </cell>
          <cell r="G1358">
            <v>19268.022598870055</v>
          </cell>
          <cell r="H1358">
            <v>12731</v>
          </cell>
        </row>
        <row r="1359">
          <cell r="A1359" t="str">
            <v>MAE32A</v>
          </cell>
          <cell r="B1359">
            <v>0</v>
          </cell>
          <cell r="C1359">
            <v>0</v>
          </cell>
          <cell r="D1359">
            <v>0</v>
          </cell>
          <cell r="E1359">
            <v>0</v>
          </cell>
          <cell r="G1359">
            <v>0</v>
          </cell>
          <cell r="H1359">
            <v>0</v>
          </cell>
        </row>
        <row r="1360">
          <cell r="A1360" t="str">
            <v>MAE32B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G1360">
            <v>0</v>
          </cell>
          <cell r="H1360">
            <v>0</v>
          </cell>
        </row>
        <row r="1361">
          <cell r="A1361" t="str">
            <v>MAE32G7</v>
          </cell>
          <cell r="B1361">
            <v>263</v>
          </cell>
          <cell r="C1361">
            <v>5334330</v>
          </cell>
          <cell r="D1361">
            <v>3543399</v>
          </cell>
          <cell r="E1361">
            <v>1790931</v>
          </cell>
          <cell r="G1361">
            <v>20282.623574144487</v>
          </cell>
          <cell r="H1361">
            <v>13473</v>
          </cell>
        </row>
        <row r="1362">
          <cell r="A1362" t="str">
            <v>RA327</v>
          </cell>
          <cell r="B1362">
            <v>0</v>
          </cell>
          <cell r="C1362">
            <v>0</v>
          </cell>
          <cell r="D1362">
            <v>0</v>
          </cell>
          <cell r="E1362">
            <v>0</v>
          </cell>
          <cell r="G1362">
            <v>0</v>
          </cell>
          <cell r="H1362">
            <v>0</v>
          </cell>
        </row>
        <row r="1363">
          <cell r="A1363" t="str">
            <v>RY22DA7V19</v>
          </cell>
          <cell r="B1363">
            <v>829</v>
          </cell>
          <cell r="C1363">
            <v>13729870</v>
          </cell>
          <cell r="D1363">
            <v>10483534</v>
          </cell>
          <cell r="E1363">
            <v>3246336</v>
          </cell>
          <cell r="G1363">
            <v>16561.966224366708</v>
          </cell>
          <cell r="H1363">
            <v>12646</v>
          </cell>
        </row>
        <row r="1364">
          <cell r="A1364" t="str">
            <v>RY25F</v>
          </cell>
          <cell r="B1364">
            <v>0</v>
          </cell>
          <cell r="C1364">
            <v>0</v>
          </cell>
          <cell r="D1364">
            <v>0</v>
          </cell>
          <cell r="E1364">
            <v>0</v>
          </cell>
          <cell r="G1364">
            <v>0</v>
          </cell>
          <cell r="H1364">
            <v>0</v>
          </cell>
        </row>
        <row r="1365">
          <cell r="A1365" t="str">
            <v>RY35C</v>
          </cell>
          <cell r="B1365">
            <v>0</v>
          </cell>
          <cell r="C1365">
            <v>0</v>
          </cell>
          <cell r="D1365">
            <v>0</v>
          </cell>
          <cell r="E1365">
            <v>0</v>
          </cell>
          <cell r="G1365">
            <v>0</v>
          </cell>
          <cell r="H1365">
            <v>0</v>
          </cell>
        </row>
        <row r="1366">
          <cell r="A1366" t="str">
            <v>RY35D7</v>
          </cell>
          <cell r="B1366">
            <v>1218</v>
          </cell>
          <cell r="C1366">
            <v>22861650</v>
          </cell>
          <cell r="D1366">
            <v>18975222</v>
          </cell>
          <cell r="E1366">
            <v>3886428</v>
          </cell>
          <cell r="G1366">
            <v>18769.827586206895</v>
          </cell>
          <cell r="H1366">
            <v>15579</v>
          </cell>
        </row>
        <row r="1367">
          <cell r="A1367" t="str">
            <v>RY35EZ7</v>
          </cell>
          <cell r="B1367">
            <v>0</v>
          </cell>
          <cell r="C1367">
            <v>0</v>
          </cell>
          <cell r="D1367">
            <v>0</v>
          </cell>
          <cell r="E1367">
            <v>0</v>
          </cell>
          <cell r="G1367">
            <v>0</v>
          </cell>
          <cell r="H1367">
            <v>0</v>
          </cell>
        </row>
        <row r="1368">
          <cell r="A1368" t="str">
            <v>RY35F</v>
          </cell>
          <cell r="B1368">
            <v>0</v>
          </cell>
          <cell r="C1368">
            <v>0</v>
          </cell>
          <cell r="D1368">
            <v>0</v>
          </cell>
          <cell r="E1368">
            <v>0</v>
          </cell>
          <cell r="G1368">
            <v>0</v>
          </cell>
          <cell r="H1368">
            <v>0</v>
          </cell>
        </row>
        <row r="1369">
          <cell r="A1369" t="str">
            <v>RY45D7</v>
          </cell>
          <cell r="B1369">
            <v>2627</v>
          </cell>
          <cell r="C1369">
            <v>55124410</v>
          </cell>
          <cell r="D1369">
            <v>41233392</v>
          </cell>
          <cell r="E1369">
            <v>13891018</v>
          </cell>
          <cell r="G1369">
            <v>20983.787590407308</v>
          </cell>
          <cell r="H1369">
            <v>15696</v>
          </cell>
        </row>
        <row r="1370">
          <cell r="A1370" t="str">
            <v>RY45E</v>
          </cell>
          <cell r="B1370">
            <v>0</v>
          </cell>
          <cell r="C1370">
            <v>0</v>
          </cell>
          <cell r="D1370">
            <v>0</v>
          </cell>
          <cell r="E1370">
            <v>0</v>
          </cell>
          <cell r="G1370">
            <v>0</v>
          </cell>
          <cell r="H1370">
            <v>0</v>
          </cell>
        </row>
        <row r="1371">
          <cell r="A1371" t="str">
            <v>RY45EZ7</v>
          </cell>
          <cell r="B1371">
            <v>0</v>
          </cell>
          <cell r="C1371">
            <v>0</v>
          </cell>
          <cell r="D1371">
            <v>0</v>
          </cell>
          <cell r="E1371">
            <v>0</v>
          </cell>
          <cell r="G1371">
            <v>0</v>
          </cell>
          <cell r="H1371">
            <v>0</v>
          </cell>
        </row>
        <row r="1372">
          <cell r="A1372" t="str">
            <v>RY60D7</v>
          </cell>
          <cell r="B1372">
            <v>46</v>
          </cell>
          <cell r="C1372">
            <v>1242210</v>
          </cell>
          <cell r="D1372">
            <v>933800</v>
          </cell>
          <cell r="E1372">
            <v>308410</v>
          </cell>
          <cell r="G1372">
            <v>27004.565217391304</v>
          </cell>
          <cell r="H1372">
            <v>20300</v>
          </cell>
        </row>
        <row r="1373">
          <cell r="A1373" t="str">
            <v>RY60E</v>
          </cell>
          <cell r="B1373">
            <v>0</v>
          </cell>
          <cell r="C1373">
            <v>0</v>
          </cell>
          <cell r="D1373">
            <v>0</v>
          </cell>
          <cell r="E1373">
            <v>0</v>
          </cell>
          <cell r="G1373">
            <v>0</v>
          </cell>
          <cell r="H1373">
            <v>0</v>
          </cell>
        </row>
        <row r="1374">
          <cell r="A1374" t="str">
            <v>RY60F7</v>
          </cell>
          <cell r="B1374">
            <v>457</v>
          </cell>
          <cell r="C1374">
            <v>12341130</v>
          </cell>
          <cell r="D1374">
            <v>9086531</v>
          </cell>
          <cell r="E1374">
            <v>3254599</v>
          </cell>
          <cell r="G1374">
            <v>27004.660831509846</v>
          </cell>
          <cell r="H1374">
            <v>19883</v>
          </cell>
        </row>
        <row r="1375">
          <cell r="A1375" t="str">
            <v>REY18A</v>
          </cell>
          <cell r="B1375">
            <v>0</v>
          </cell>
          <cell r="C1375">
            <v>0</v>
          </cell>
          <cell r="D1375">
            <v>0</v>
          </cell>
          <cell r="E1375">
            <v>0</v>
          </cell>
          <cell r="G1375">
            <v>0</v>
          </cell>
          <cell r="H1375">
            <v>0</v>
          </cell>
        </row>
        <row r="1376">
          <cell r="A1376" t="str">
            <v>REY18B</v>
          </cell>
          <cell r="B1376">
            <v>660</v>
          </cell>
          <cell r="C1376">
            <v>7894770</v>
          </cell>
          <cell r="D1376">
            <v>7013160</v>
          </cell>
          <cell r="E1376">
            <v>881610</v>
          </cell>
          <cell r="G1376">
            <v>11961.772727272728</v>
          </cell>
          <cell r="H1376">
            <v>10626</v>
          </cell>
        </row>
        <row r="1377">
          <cell r="A1377" t="str">
            <v>REY18G7</v>
          </cell>
          <cell r="B1377">
            <v>1335</v>
          </cell>
          <cell r="C1377">
            <v>15968960</v>
          </cell>
          <cell r="D1377">
            <v>14220420</v>
          </cell>
          <cell r="E1377">
            <v>1748540</v>
          </cell>
          <cell r="G1377">
            <v>11961.767790262173</v>
          </cell>
          <cell r="H1377">
            <v>10652</v>
          </cell>
        </row>
        <row r="1378">
          <cell r="A1378" t="str">
            <v>REY22B</v>
          </cell>
          <cell r="B1378">
            <v>0</v>
          </cell>
          <cell r="C1378">
            <v>0</v>
          </cell>
          <cell r="D1378">
            <v>0</v>
          </cell>
          <cell r="E1378">
            <v>0</v>
          </cell>
          <cell r="G1378">
            <v>0</v>
          </cell>
          <cell r="H1378">
            <v>0</v>
          </cell>
        </row>
        <row r="1379">
          <cell r="A1379" t="str">
            <v>REY22G7</v>
          </cell>
          <cell r="B1379">
            <v>944</v>
          </cell>
          <cell r="C1379">
            <v>13161260</v>
          </cell>
          <cell r="D1379">
            <v>10155552</v>
          </cell>
          <cell r="E1379">
            <v>3005708</v>
          </cell>
          <cell r="G1379">
            <v>13942.012711864407</v>
          </cell>
          <cell r="H1379">
            <v>10758</v>
          </cell>
        </row>
        <row r="1380">
          <cell r="A1380" t="str">
            <v>REY32B</v>
          </cell>
          <cell r="B1380">
            <v>0</v>
          </cell>
          <cell r="C1380">
            <v>0</v>
          </cell>
          <cell r="D1380">
            <v>0</v>
          </cell>
          <cell r="E1380">
            <v>0</v>
          </cell>
          <cell r="G1380">
            <v>0</v>
          </cell>
          <cell r="H1380">
            <v>0</v>
          </cell>
        </row>
        <row r="1381">
          <cell r="A1381" t="str">
            <v>REY35G7</v>
          </cell>
          <cell r="B1381">
            <v>905</v>
          </cell>
          <cell r="C1381">
            <v>14465390</v>
          </cell>
          <cell r="D1381">
            <v>10829230</v>
          </cell>
          <cell r="E1381">
            <v>3636160</v>
          </cell>
          <cell r="G1381">
            <v>15983.85635359116</v>
          </cell>
          <cell r="H1381">
            <v>11966</v>
          </cell>
        </row>
        <row r="1382">
          <cell r="A1382" t="str">
            <v>REY40B</v>
          </cell>
          <cell r="B1382">
            <v>0</v>
          </cell>
          <cell r="C1382">
            <v>0</v>
          </cell>
          <cell r="D1382">
            <v>0</v>
          </cell>
          <cell r="E1382">
            <v>0</v>
          </cell>
          <cell r="G1382">
            <v>0</v>
          </cell>
          <cell r="H1382">
            <v>0</v>
          </cell>
        </row>
        <row r="1383">
          <cell r="A1383" t="str">
            <v>REY40G7</v>
          </cell>
          <cell r="B1383">
            <v>709</v>
          </cell>
          <cell r="C1383">
            <v>12178480</v>
          </cell>
          <cell r="D1383">
            <v>9024152</v>
          </cell>
          <cell r="E1383">
            <v>3154328</v>
          </cell>
          <cell r="G1383">
            <v>17176.981664315939</v>
          </cell>
          <cell r="H1383">
            <v>12728</v>
          </cell>
        </row>
        <row r="1384">
          <cell r="A1384" t="str">
            <v>RX25G</v>
          </cell>
          <cell r="B1384">
            <v>1133</v>
          </cell>
          <cell r="C1384">
            <v>18952830</v>
          </cell>
          <cell r="D1384">
            <v>16449820</v>
          </cell>
          <cell r="E1384">
            <v>2503010</v>
          </cell>
          <cell r="G1384">
            <v>16728.005295675197</v>
          </cell>
          <cell r="H1384">
            <v>14518.817299205648</v>
          </cell>
        </row>
        <row r="1385">
          <cell r="A1385" t="str">
            <v>RX25GZ</v>
          </cell>
          <cell r="B1385">
            <v>0</v>
          </cell>
          <cell r="C1385">
            <v>0</v>
          </cell>
          <cell r="D1385">
            <v>0</v>
          </cell>
          <cell r="E1385">
            <v>0</v>
          </cell>
          <cell r="G1385">
            <v>0</v>
          </cell>
          <cell r="H1385">
            <v>0</v>
          </cell>
        </row>
        <row r="1386">
          <cell r="A1386" t="str">
            <v>RX35G</v>
          </cell>
          <cell r="B1386">
            <v>1181</v>
          </cell>
          <cell r="C1386">
            <v>21644200</v>
          </cell>
          <cell r="D1386">
            <v>17857807</v>
          </cell>
          <cell r="E1386">
            <v>3786393</v>
          </cell>
          <cell r="G1386">
            <v>18327.011007620662</v>
          </cell>
          <cell r="H1386">
            <v>15120.920406435225</v>
          </cell>
        </row>
        <row r="1387">
          <cell r="A1387" t="str">
            <v>MY56D7</v>
          </cell>
          <cell r="B1387">
            <v>613</v>
          </cell>
          <cell r="C1387">
            <v>25925930</v>
          </cell>
          <cell r="D1387">
            <v>17385906</v>
          </cell>
          <cell r="E1387">
            <v>8540024</v>
          </cell>
          <cell r="G1387">
            <v>42293.523654159872</v>
          </cell>
          <cell r="H1387">
            <v>28362</v>
          </cell>
        </row>
        <row r="1388">
          <cell r="A1388" t="str">
            <v>MY90C7V</v>
          </cell>
          <cell r="B1388">
            <v>425</v>
          </cell>
          <cell r="C1388">
            <v>25418740</v>
          </cell>
          <cell r="D1388">
            <v>16257525</v>
          </cell>
          <cell r="E1388">
            <v>9161215</v>
          </cell>
          <cell r="G1388">
            <v>59808.800000000003</v>
          </cell>
          <cell r="H1388">
            <v>38253</v>
          </cell>
        </row>
        <row r="1389">
          <cell r="A1389" t="str">
            <v>MY90C7W</v>
          </cell>
          <cell r="B1389">
            <v>491</v>
          </cell>
          <cell r="C1389">
            <v>29366130</v>
          </cell>
          <cell r="D1389">
            <v>18942780</v>
          </cell>
          <cell r="E1389">
            <v>10423350</v>
          </cell>
          <cell r="G1389">
            <v>59808.818737270878</v>
          </cell>
          <cell r="H1389">
            <v>38580</v>
          </cell>
        </row>
        <row r="1390">
          <cell r="A1390" t="str">
            <v>MY90CV</v>
          </cell>
          <cell r="B1390">
            <v>25</v>
          </cell>
          <cell r="C1390">
            <v>1495220</v>
          </cell>
          <cell r="D1390">
            <v>1167395</v>
          </cell>
          <cell r="E1390">
            <v>327825</v>
          </cell>
          <cell r="G1390">
            <v>59808.800000000003</v>
          </cell>
          <cell r="H1390">
            <v>46695.8</v>
          </cell>
        </row>
        <row r="1391">
          <cell r="A1391" t="str">
            <v>MY90CY</v>
          </cell>
          <cell r="B1391">
            <v>62</v>
          </cell>
          <cell r="C1391">
            <v>3708150</v>
          </cell>
          <cell r="D1391">
            <v>2883301</v>
          </cell>
          <cell r="E1391">
            <v>824849</v>
          </cell>
          <cell r="G1391">
            <v>59808.870967741932</v>
          </cell>
          <cell r="H1391">
            <v>46504.854838709674</v>
          </cell>
        </row>
        <row r="1392">
          <cell r="A1392" t="str">
            <v>MEY32B</v>
          </cell>
          <cell r="B1392">
            <v>0</v>
          </cell>
          <cell r="C1392">
            <v>0</v>
          </cell>
          <cell r="D1392">
            <v>0</v>
          </cell>
          <cell r="E1392">
            <v>0</v>
          </cell>
          <cell r="G1392">
            <v>0</v>
          </cell>
          <cell r="H1392">
            <v>0</v>
          </cell>
        </row>
        <row r="1393">
          <cell r="A1393" t="str">
            <v>MEY32G7</v>
          </cell>
          <cell r="B1393">
            <v>684</v>
          </cell>
          <cell r="C1393">
            <v>18294520</v>
          </cell>
          <cell r="D1393">
            <v>12536352</v>
          </cell>
          <cell r="E1393">
            <v>5758168</v>
          </cell>
          <cell r="G1393">
            <v>26746.374269005846</v>
          </cell>
          <cell r="H1393">
            <v>18328</v>
          </cell>
        </row>
        <row r="1394">
          <cell r="A1394" t="str">
            <v>3MX68G</v>
          </cell>
          <cell r="B1394">
            <v>390</v>
          </cell>
          <cell r="C1394">
            <v>18972160</v>
          </cell>
          <cell r="D1394">
            <v>17348133</v>
          </cell>
          <cell r="E1394">
            <v>1624027</v>
          </cell>
          <cell r="G1394">
            <v>48646.564102564102</v>
          </cell>
          <cell r="H1394">
            <v>44482.392307692309</v>
          </cell>
        </row>
        <row r="1395">
          <cell r="A1395" t="str">
            <v>FT18G</v>
          </cell>
          <cell r="B1395">
            <v>2943</v>
          </cell>
          <cell r="C1395">
            <v>21425970</v>
          </cell>
          <cell r="D1395">
            <v>17034846</v>
          </cell>
          <cell r="E1395">
            <v>4391124</v>
          </cell>
          <cell r="G1395">
            <v>7280.3160040774719</v>
          </cell>
          <cell r="H1395">
            <v>5788.2589194699285</v>
          </cell>
        </row>
        <row r="1396">
          <cell r="A1396" t="str">
            <v>FTE18A</v>
          </cell>
          <cell r="B1396">
            <v>0</v>
          </cell>
          <cell r="C1396">
            <v>0</v>
          </cell>
          <cell r="D1396">
            <v>0</v>
          </cell>
          <cell r="E1396">
            <v>0</v>
          </cell>
          <cell r="G1396">
            <v>0</v>
          </cell>
          <cell r="H1396">
            <v>0</v>
          </cell>
        </row>
        <row r="1397">
          <cell r="A1397" t="str">
            <v>FTE18B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G1397">
            <v>0</v>
          </cell>
          <cell r="H1397">
            <v>0</v>
          </cell>
        </row>
        <row r="1398">
          <cell r="A1398" t="str">
            <v>FTE22B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G1398">
            <v>0</v>
          </cell>
          <cell r="H1398">
            <v>0</v>
          </cell>
        </row>
        <row r="1399">
          <cell r="A1399" t="str">
            <v>FT253D7</v>
          </cell>
          <cell r="B1399">
            <v>0</v>
          </cell>
          <cell r="C1399">
            <v>0</v>
          </cell>
          <cell r="D1399">
            <v>0</v>
          </cell>
          <cell r="E1399">
            <v>0</v>
          </cell>
          <cell r="G1399">
            <v>0</v>
          </cell>
          <cell r="H1399">
            <v>0</v>
          </cell>
        </row>
        <row r="1400">
          <cell r="A1400" t="str">
            <v>FT25EZ7</v>
          </cell>
          <cell r="B1400">
            <v>0</v>
          </cell>
          <cell r="C1400">
            <v>0</v>
          </cell>
          <cell r="D1400">
            <v>0</v>
          </cell>
          <cell r="E1400">
            <v>0</v>
          </cell>
          <cell r="G1400">
            <v>0</v>
          </cell>
          <cell r="H1400">
            <v>0</v>
          </cell>
        </row>
        <row r="1401">
          <cell r="A1401" t="str">
            <v>FT25G</v>
          </cell>
          <cell r="B1401">
            <v>3837</v>
          </cell>
          <cell r="C1401">
            <v>31431930</v>
          </cell>
          <cell r="D1401">
            <v>23101618</v>
          </cell>
          <cell r="E1401">
            <v>8330312</v>
          </cell>
          <cell r="G1401">
            <v>8191.7982799061765</v>
          </cell>
          <cell r="H1401">
            <v>6020.750065155069</v>
          </cell>
        </row>
        <row r="1402">
          <cell r="A1402" t="str">
            <v>FTE30A</v>
          </cell>
          <cell r="B1402">
            <v>0</v>
          </cell>
          <cell r="C1402">
            <v>0</v>
          </cell>
          <cell r="D1402">
            <v>0</v>
          </cell>
          <cell r="E1402">
            <v>0</v>
          </cell>
          <cell r="G1402">
            <v>0</v>
          </cell>
          <cell r="H1402">
            <v>0</v>
          </cell>
        </row>
        <row r="1403">
          <cell r="A1403" t="str">
            <v>FTE32B</v>
          </cell>
          <cell r="B1403">
            <v>1</v>
          </cell>
          <cell r="C1403">
            <v>8770</v>
          </cell>
          <cell r="D1403">
            <v>7399</v>
          </cell>
          <cell r="E1403">
            <v>1371</v>
          </cell>
          <cell r="G1403">
            <v>8770</v>
          </cell>
          <cell r="H1403">
            <v>7399</v>
          </cell>
        </row>
        <row r="1404">
          <cell r="A1404" t="str">
            <v>FT353D7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G1404">
            <v>0</v>
          </cell>
          <cell r="H1404">
            <v>0</v>
          </cell>
        </row>
        <row r="1405">
          <cell r="A1405" t="str">
            <v>FT35EZ7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G1405">
            <v>0</v>
          </cell>
          <cell r="H1405">
            <v>0</v>
          </cell>
        </row>
        <row r="1406">
          <cell r="A1406" t="str">
            <v>FT35G</v>
          </cell>
          <cell r="B1406">
            <v>2160</v>
          </cell>
          <cell r="C1406">
            <v>18943020</v>
          </cell>
          <cell r="D1406">
            <v>15536843</v>
          </cell>
          <cell r="E1406">
            <v>3406177</v>
          </cell>
          <cell r="G1406">
            <v>8769.9166666666661</v>
          </cell>
          <cell r="H1406">
            <v>7192.9828703703706</v>
          </cell>
        </row>
        <row r="1407">
          <cell r="A1407" t="str">
            <v>FT40G</v>
          </cell>
          <cell r="B1407">
            <v>391</v>
          </cell>
          <cell r="C1407">
            <v>3674290</v>
          </cell>
          <cell r="D1407">
            <v>2901288</v>
          </cell>
          <cell r="E1407">
            <v>773002</v>
          </cell>
          <cell r="G1407">
            <v>9397.1611253196934</v>
          </cell>
          <cell r="H1407">
            <v>7420.173913043478</v>
          </cell>
        </row>
        <row r="1408">
          <cell r="A1408" t="str">
            <v>FTE40B</v>
          </cell>
          <cell r="B1408">
            <v>50</v>
          </cell>
          <cell r="C1408">
            <v>469860</v>
          </cell>
          <cell r="D1408">
            <v>381504</v>
          </cell>
          <cell r="E1408">
            <v>88356</v>
          </cell>
          <cell r="G1408">
            <v>9397.2000000000007</v>
          </cell>
          <cell r="H1408">
            <v>7630.08</v>
          </cell>
        </row>
        <row r="1409">
          <cell r="A1409" t="str">
            <v>FT4531</v>
          </cell>
          <cell r="B1409">
            <v>0</v>
          </cell>
          <cell r="C1409">
            <v>0</v>
          </cell>
          <cell r="D1409">
            <v>0</v>
          </cell>
          <cell r="E1409">
            <v>0</v>
          </cell>
          <cell r="G1409">
            <v>0</v>
          </cell>
          <cell r="H1409">
            <v>0</v>
          </cell>
        </row>
        <row r="1410">
          <cell r="A1410" t="str">
            <v>FT453D7</v>
          </cell>
          <cell r="B1410">
            <v>13</v>
          </cell>
          <cell r="C1410">
            <v>183170</v>
          </cell>
          <cell r="D1410">
            <v>140504</v>
          </cell>
          <cell r="E1410">
            <v>42666</v>
          </cell>
          <cell r="G1410">
            <v>14090</v>
          </cell>
          <cell r="H1410">
            <v>10808</v>
          </cell>
        </row>
        <row r="1411">
          <cell r="A1411" t="str">
            <v>FT45EZ7</v>
          </cell>
          <cell r="B1411">
            <v>0</v>
          </cell>
          <cell r="C1411">
            <v>0</v>
          </cell>
          <cell r="D1411">
            <v>0</v>
          </cell>
          <cell r="E1411">
            <v>0</v>
          </cell>
          <cell r="G1411">
            <v>0</v>
          </cell>
          <cell r="H1411">
            <v>0</v>
          </cell>
        </row>
        <row r="1412">
          <cell r="A1412" t="str">
            <v>FT45G</v>
          </cell>
          <cell r="B1412">
            <v>923</v>
          </cell>
          <cell r="C1412">
            <v>9195860</v>
          </cell>
          <cell r="D1412">
            <v>8220602</v>
          </cell>
          <cell r="E1412">
            <v>975258</v>
          </cell>
          <cell r="G1412">
            <v>9963.0119176598055</v>
          </cell>
          <cell r="H1412">
            <v>8906.3943661971825</v>
          </cell>
        </row>
        <row r="1413">
          <cell r="A1413" t="str">
            <v>FT603D7</v>
          </cell>
          <cell r="B1413">
            <v>6</v>
          </cell>
          <cell r="C1413">
            <v>102790</v>
          </cell>
          <cell r="D1413">
            <v>65982</v>
          </cell>
          <cell r="E1413">
            <v>36808</v>
          </cell>
          <cell r="G1413">
            <v>17131.666666666668</v>
          </cell>
          <cell r="H1413">
            <v>10997</v>
          </cell>
        </row>
        <row r="1414">
          <cell r="A1414" t="str">
            <v>FT60G</v>
          </cell>
          <cell r="B1414">
            <v>424</v>
          </cell>
          <cell r="C1414">
            <v>4472040</v>
          </cell>
          <cell r="D1414">
            <v>3935093</v>
          </cell>
          <cell r="E1414">
            <v>536947</v>
          </cell>
          <cell r="G1414">
            <v>10547.264150943396</v>
          </cell>
          <cell r="H1414">
            <v>9280.8797169811314</v>
          </cell>
        </row>
        <row r="1415">
          <cell r="A1415" t="str">
            <v>FV25D7</v>
          </cell>
          <cell r="B1415">
            <v>389</v>
          </cell>
          <cell r="C1415">
            <v>4808640</v>
          </cell>
          <cell r="D1415">
            <v>3283549</v>
          </cell>
          <cell r="E1415">
            <v>1525091</v>
          </cell>
          <cell r="G1415">
            <v>12361.542416452443</v>
          </cell>
          <cell r="H1415">
            <v>8441</v>
          </cell>
        </row>
        <row r="1416">
          <cell r="A1416" t="str">
            <v>FV35D7</v>
          </cell>
          <cell r="B1416">
            <v>264</v>
          </cell>
          <cell r="C1416">
            <v>3844690</v>
          </cell>
          <cell r="D1416">
            <v>2350392</v>
          </cell>
          <cell r="E1416">
            <v>1494298</v>
          </cell>
          <cell r="G1416">
            <v>14563.219696969696</v>
          </cell>
          <cell r="H1416">
            <v>8903</v>
          </cell>
        </row>
        <row r="1417">
          <cell r="A1417" t="str">
            <v>FV45D7</v>
          </cell>
          <cell r="B1417">
            <v>174</v>
          </cell>
          <cell r="C1417">
            <v>3121530</v>
          </cell>
          <cell r="D1417">
            <v>1574700</v>
          </cell>
          <cell r="E1417">
            <v>1546830</v>
          </cell>
          <cell r="G1417">
            <v>17939.827586206895</v>
          </cell>
          <cell r="H1417">
            <v>9050</v>
          </cell>
        </row>
        <row r="1418">
          <cell r="A1418" t="str">
            <v>FV60D7</v>
          </cell>
          <cell r="B1418">
            <v>79</v>
          </cell>
          <cell r="C1418">
            <v>1623710</v>
          </cell>
          <cell r="D1418">
            <v>823180</v>
          </cell>
          <cell r="E1418">
            <v>800530</v>
          </cell>
          <cell r="G1418">
            <v>20553.291139240508</v>
          </cell>
          <cell r="H1418">
            <v>10420</v>
          </cell>
        </row>
        <row r="1419">
          <cell r="A1419" t="str">
            <v>FTEY18B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G1419">
            <v>0</v>
          </cell>
          <cell r="H1419">
            <v>0</v>
          </cell>
        </row>
        <row r="1420">
          <cell r="A1420" t="str">
            <v>FTY18G</v>
          </cell>
          <cell r="B1420">
            <v>1974</v>
          </cell>
          <cell r="C1420">
            <v>15029470</v>
          </cell>
          <cell r="D1420">
            <v>11985299</v>
          </cell>
          <cell r="E1420">
            <v>3044171</v>
          </cell>
          <cell r="G1420">
            <v>7613.7132725430602</v>
          </cell>
          <cell r="H1420">
            <v>6071.5800405268492</v>
          </cell>
        </row>
        <row r="1421">
          <cell r="A1421" t="str">
            <v>FCTY223C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G1421">
            <v>0</v>
          </cell>
          <cell r="H1421">
            <v>0</v>
          </cell>
        </row>
        <row r="1422">
          <cell r="A1422" t="str">
            <v>FCTY223D7</v>
          </cell>
          <cell r="B1422">
            <v>116</v>
          </cell>
          <cell r="C1422">
            <v>1332650</v>
          </cell>
          <cell r="D1422">
            <v>874060</v>
          </cell>
          <cell r="E1422">
            <v>458590</v>
          </cell>
          <cell r="G1422">
            <v>11488.362068965518</v>
          </cell>
          <cell r="H1422">
            <v>7535</v>
          </cell>
        </row>
        <row r="1423">
          <cell r="A1423" t="str">
            <v>FTEY22B</v>
          </cell>
          <cell r="B1423">
            <v>637</v>
          </cell>
          <cell r="C1423">
            <v>4849930</v>
          </cell>
          <cell r="D1423">
            <v>4147417</v>
          </cell>
          <cell r="E1423">
            <v>702513</v>
          </cell>
          <cell r="G1423">
            <v>7613.7048665620096</v>
          </cell>
          <cell r="H1423">
            <v>6510.8587127158553</v>
          </cell>
        </row>
        <row r="1424">
          <cell r="A1424" t="str">
            <v>FTY223D7</v>
          </cell>
          <cell r="B1424">
            <v>0</v>
          </cell>
          <cell r="C1424">
            <v>0</v>
          </cell>
          <cell r="D1424">
            <v>0</v>
          </cell>
          <cell r="E1424">
            <v>0</v>
          </cell>
          <cell r="G1424">
            <v>0</v>
          </cell>
          <cell r="H1424">
            <v>0</v>
          </cell>
        </row>
        <row r="1425">
          <cell r="A1425" t="str">
            <v>FTY22G</v>
          </cell>
          <cell r="B1425">
            <v>4625</v>
          </cell>
          <cell r="C1425">
            <v>38370620</v>
          </cell>
          <cell r="D1425">
            <v>29352670</v>
          </cell>
          <cell r="E1425">
            <v>9017950</v>
          </cell>
          <cell r="G1425">
            <v>8296.3502702702699</v>
          </cell>
          <cell r="H1425">
            <v>6346.5232432432431</v>
          </cell>
        </row>
        <row r="1426">
          <cell r="A1426" t="str">
            <v>FTY25F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G1426">
            <v>0</v>
          </cell>
          <cell r="H1426">
            <v>0</v>
          </cell>
        </row>
        <row r="1427">
          <cell r="A1427" t="str">
            <v>FTEY32B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G1427">
            <v>0</v>
          </cell>
          <cell r="H1427">
            <v>0</v>
          </cell>
        </row>
        <row r="1428">
          <cell r="A1428" t="str">
            <v>FCTY353D7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G1428">
            <v>0</v>
          </cell>
          <cell r="H1428">
            <v>0</v>
          </cell>
        </row>
        <row r="1429">
          <cell r="A1429" t="str">
            <v>FTY353D7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G1429">
            <v>0</v>
          </cell>
          <cell r="H1429">
            <v>0</v>
          </cell>
        </row>
        <row r="1430">
          <cell r="A1430" t="str">
            <v>FTY35F</v>
          </cell>
          <cell r="B1430">
            <v>0</v>
          </cell>
          <cell r="C1430">
            <v>0</v>
          </cell>
          <cell r="D1430">
            <v>0</v>
          </cell>
          <cell r="E1430">
            <v>0</v>
          </cell>
          <cell r="G1430">
            <v>0</v>
          </cell>
          <cell r="H1430">
            <v>0</v>
          </cell>
        </row>
        <row r="1431">
          <cell r="A1431" t="str">
            <v>FTY35G</v>
          </cell>
          <cell r="B1431">
            <v>2766</v>
          </cell>
          <cell r="C1431">
            <v>23781280</v>
          </cell>
          <cell r="D1431">
            <v>20801518</v>
          </cell>
          <cell r="E1431">
            <v>2979762</v>
          </cell>
          <cell r="G1431">
            <v>8597.7151120751987</v>
          </cell>
          <cell r="H1431">
            <v>7520.4331164135938</v>
          </cell>
        </row>
        <row r="1432">
          <cell r="A1432" t="str">
            <v>FTEY40B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G1432">
            <v>0</v>
          </cell>
          <cell r="H1432">
            <v>0</v>
          </cell>
        </row>
        <row r="1433">
          <cell r="A1433" t="str">
            <v>FTY40G</v>
          </cell>
          <cell r="B1433">
            <v>696</v>
          </cell>
          <cell r="C1433">
            <v>7353770</v>
          </cell>
          <cell r="D1433">
            <v>5402004</v>
          </cell>
          <cell r="E1433">
            <v>1951766</v>
          </cell>
          <cell r="G1433">
            <v>10565.761494252874</v>
          </cell>
          <cell r="H1433">
            <v>7761.5</v>
          </cell>
        </row>
        <row r="1434">
          <cell r="A1434" t="str">
            <v>FCTY453D7</v>
          </cell>
          <cell r="B1434">
            <v>0</v>
          </cell>
          <cell r="C1434">
            <v>0</v>
          </cell>
          <cell r="D1434">
            <v>0</v>
          </cell>
          <cell r="E1434">
            <v>0</v>
          </cell>
          <cell r="G1434">
            <v>0</v>
          </cell>
          <cell r="H1434">
            <v>0</v>
          </cell>
        </row>
        <row r="1435">
          <cell r="A1435" t="str">
            <v>FTY453D7</v>
          </cell>
          <cell r="B1435">
            <v>0</v>
          </cell>
          <cell r="C1435">
            <v>0</v>
          </cell>
          <cell r="D1435">
            <v>0</v>
          </cell>
          <cell r="E1435">
            <v>0</v>
          </cell>
          <cell r="G1435">
            <v>0</v>
          </cell>
          <cell r="H1435">
            <v>0</v>
          </cell>
        </row>
        <row r="1436">
          <cell r="A1436" t="str">
            <v>FTY45E</v>
          </cell>
          <cell r="B1436">
            <v>0</v>
          </cell>
          <cell r="C1436">
            <v>0</v>
          </cell>
          <cell r="D1436">
            <v>0</v>
          </cell>
          <cell r="E1436">
            <v>0</v>
          </cell>
          <cell r="G1436">
            <v>0</v>
          </cell>
          <cell r="H1436">
            <v>0</v>
          </cell>
        </row>
        <row r="1437">
          <cell r="A1437" t="str">
            <v>FTY45G</v>
          </cell>
          <cell r="B1437">
            <v>836</v>
          </cell>
          <cell r="C1437">
            <v>9460180</v>
          </cell>
          <cell r="D1437">
            <v>7692481</v>
          </cell>
          <cell r="E1437">
            <v>1767699</v>
          </cell>
          <cell r="G1437">
            <v>11316.004784688996</v>
          </cell>
          <cell r="H1437">
            <v>9201.5322966507174</v>
          </cell>
        </row>
        <row r="1438">
          <cell r="A1438" t="str">
            <v>FTY603D7</v>
          </cell>
          <cell r="B1438">
            <v>0</v>
          </cell>
          <cell r="C1438">
            <v>0</v>
          </cell>
          <cell r="D1438">
            <v>0</v>
          </cell>
          <cell r="E1438">
            <v>0</v>
          </cell>
          <cell r="G1438">
            <v>0</v>
          </cell>
          <cell r="H1438">
            <v>0</v>
          </cell>
        </row>
        <row r="1439">
          <cell r="A1439" t="str">
            <v>FTY60E</v>
          </cell>
          <cell r="B1439">
            <v>0</v>
          </cell>
          <cell r="C1439">
            <v>0</v>
          </cell>
          <cell r="D1439">
            <v>0</v>
          </cell>
          <cell r="E1439">
            <v>0</v>
          </cell>
          <cell r="G1439">
            <v>0</v>
          </cell>
          <cell r="H1439">
            <v>0</v>
          </cell>
        </row>
        <row r="1440">
          <cell r="A1440" t="str">
            <v>FTY60G</v>
          </cell>
          <cell r="B1440">
            <v>265</v>
          </cell>
          <cell r="C1440">
            <v>3487690</v>
          </cell>
          <cell r="D1440">
            <v>2531679</v>
          </cell>
          <cell r="E1440">
            <v>956011</v>
          </cell>
          <cell r="G1440">
            <v>13161.094339622641</v>
          </cell>
          <cell r="H1440">
            <v>9553.5056603773592</v>
          </cell>
        </row>
        <row r="1441">
          <cell r="A1441" t="str">
            <v>FCVY223D7</v>
          </cell>
          <cell r="B1441">
            <v>740</v>
          </cell>
          <cell r="C1441">
            <v>10221540</v>
          </cell>
          <cell r="D1441">
            <v>7964620</v>
          </cell>
          <cell r="E1441">
            <v>2256920</v>
          </cell>
          <cell r="G1441">
            <v>13812.891891891892</v>
          </cell>
          <cell r="H1441">
            <v>10763</v>
          </cell>
        </row>
        <row r="1442">
          <cell r="A1442" t="str">
            <v>FVY223D7</v>
          </cell>
          <cell r="B1442">
            <v>469</v>
          </cell>
          <cell r="C1442">
            <v>6478270</v>
          </cell>
          <cell r="D1442">
            <v>4306358</v>
          </cell>
          <cell r="E1442">
            <v>2171912</v>
          </cell>
          <cell r="G1442">
            <v>13812.942430703624</v>
          </cell>
          <cell r="H1442">
            <v>9182</v>
          </cell>
        </row>
        <row r="1443">
          <cell r="A1443" t="str">
            <v>FCVY353D7</v>
          </cell>
          <cell r="B1443">
            <v>515</v>
          </cell>
          <cell r="C1443">
            <v>8713100</v>
          </cell>
          <cell r="D1443">
            <v>5531100</v>
          </cell>
          <cell r="E1443">
            <v>3182000</v>
          </cell>
          <cell r="G1443">
            <v>16918.640776699031</v>
          </cell>
          <cell r="H1443">
            <v>10740</v>
          </cell>
        </row>
        <row r="1444">
          <cell r="A1444" t="str">
            <v>FVY353D7</v>
          </cell>
          <cell r="B1444">
            <v>535</v>
          </cell>
          <cell r="C1444">
            <v>9051490</v>
          </cell>
          <cell r="D1444">
            <v>5147770</v>
          </cell>
          <cell r="E1444">
            <v>3903720</v>
          </cell>
          <cell r="G1444">
            <v>16918.672897196262</v>
          </cell>
          <cell r="H1444">
            <v>9622</v>
          </cell>
        </row>
        <row r="1445">
          <cell r="A1445" t="str">
            <v>FCVY453D7</v>
          </cell>
          <cell r="B1445">
            <v>415</v>
          </cell>
          <cell r="C1445">
            <v>7182020</v>
          </cell>
          <cell r="D1445">
            <v>4940990</v>
          </cell>
          <cell r="E1445">
            <v>2241030</v>
          </cell>
          <cell r="G1445">
            <v>17306.072289156626</v>
          </cell>
          <cell r="H1445">
            <v>11906</v>
          </cell>
        </row>
        <row r="1446">
          <cell r="A1446" t="str">
            <v>FVY453D7</v>
          </cell>
          <cell r="B1446">
            <v>1373</v>
          </cell>
          <cell r="C1446">
            <v>23761280</v>
          </cell>
          <cell r="D1446">
            <v>14930002</v>
          </cell>
          <cell r="E1446">
            <v>8831278</v>
          </cell>
          <cell r="G1446">
            <v>17306.103423160963</v>
          </cell>
          <cell r="H1446">
            <v>10874</v>
          </cell>
        </row>
        <row r="1447">
          <cell r="A1447" t="str">
            <v>CTX25G</v>
          </cell>
          <cell r="B1447">
            <v>702</v>
          </cell>
          <cell r="C1447">
            <v>6691860</v>
          </cell>
          <cell r="D1447">
            <v>5479872</v>
          </cell>
          <cell r="E1447">
            <v>1211988</v>
          </cell>
          <cell r="G1447">
            <v>9532.5641025641035</v>
          </cell>
          <cell r="H1447">
            <v>7806.0854700854698</v>
          </cell>
        </row>
        <row r="1448">
          <cell r="A1448" t="str">
            <v>CTX35G</v>
          </cell>
          <cell r="B1448">
            <v>311</v>
          </cell>
          <cell r="C1448">
            <v>3079340</v>
          </cell>
          <cell r="D1448">
            <v>2552034</v>
          </cell>
          <cell r="E1448">
            <v>527306</v>
          </cell>
          <cell r="G1448">
            <v>9901.4147909967851</v>
          </cell>
          <cell r="H1448">
            <v>8205.8971061093253</v>
          </cell>
        </row>
        <row r="1449">
          <cell r="A1449" t="str">
            <v>CTX45G</v>
          </cell>
          <cell r="B1449">
            <v>188</v>
          </cell>
          <cell r="C1449">
            <v>3734540</v>
          </cell>
          <cell r="D1449">
            <v>1604356</v>
          </cell>
          <cell r="E1449">
            <v>2130184</v>
          </cell>
          <cell r="G1449">
            <v>19864.574468085106</v>
          </cell>
          <cell r="H1449">
            <v>8533.8085106382987</v>
          </cell>
        </row>
        <row r="1450">
          <cell r="A1450" t="str">
            <v>FTX25G</v>
          </cell>
          <cell r="B1450">
            <v>1111</v>
          </cell>
          <cell r="C1450">
            <v>10590650</v>
          </cell>
          <cell r="D1450">
            <v>7283434</v>
          </cell>
          <cell r="E1450">
            <v>3307216</v>
          </cell>
          <cell r="G1450">
            <v>9532.5382538253834</v>
          </cell>
          <cell r="H1450">
            <v>6555.7461746174613</v>
          </cell>
        </row>
        <row r="1451">
          <cell r="A1451" t="str">
            <v>FTX25GZ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G1451">
            <v>0</v>
          </cell>
          <cell r="H1451">
            <v>0</v>
          </cell>
        </row>
        <row r="1452">
          <cell r="A1452" t="str">
            <v>FTX35G</v>
          </cell>
          <cell r="B1452">
            <v>1234</v>
          </cell>
          <cell r="C1452">
            <v>12218470</v>
          </cell>
          <cell r="D1452">
            <v>9575164</v>
          </cell>
          <cell r="E1452">
            <v>2643306</v>
          </cell>
          <cell r="G1452">
            <v>9901.5153970826577</v>
          </cell>
          <cell r="H1452">
            <v>7759.4521880064831</v>
          </cell>
        </row>
        <row r="1453">
          <cell r="A1453" t="str">
            <v>CORDIUSKY</v>
          </cell>
          <cell r="B1453">
            <v>0</v>
          </cell>
          <cell r="C1453">
            <v>0</v>
          </cell>
          <cell r="D1453">
            <v>0</v>
          </cell>
          <cell r="E1453">
            <v>0</v>
          </cell>
          <cell r="G1453">
            <v>0</v>
          </cell>
          <cell r="H1453">
            <v>0</v>
          </cell>
        </row>
        <row r="1454">
          <cell r="A1454" t="str">
            <v>R71F7V</v>
          </cell>
          <cell r="B1454">
            <v>141</v>
          </cell>
          <cell r="C1454">
            <v>3818100</v>
          </cell>
          <cell r="D1454">
            <v>3341277</v>
          </cell>
          <cell r="E1454">
            <v>476823</v>
          </cell>
          <cell r="G1454">
            <v>27078.723404255321</v>
          </cell>
          <cell r="H1454">
            <v>23697</v>
          </cell>
        </row>
        <row r="1455">
          <cell r="A1455" t="str">
            <v>R71F7W</v>
          </cell>
          <cell r="B1455">
            <v>273</v>
          </cell>
          <cell r="C1455">
            <v>7392430</v>
          </cell>
          <cell r="D1455">
            <v>6105372</v>
          </cell>
          <cell r="E1455">
            <v>1287058</v>
          </cell>
          <cell r="G1455">
            <v>27078.498168498169</v>
          </cell>
          <cell r="H1455">
            <v>22364</v>
          </cell>
        </row>
        <row r="1456">
          <cell r="A1456" t="str">
            <v>R71GZ7T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G1456">
            <v>0</v>
          </cell>
          <cell r="H1456">
            <v>0</v>
          </cell>
        </row>
        <row r="1457">
          <cell r="A1457" t="str">
            <v>R71GZ7V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G1457">
            <v>0</v>
          </cell>
          <cell r="H1457">
            <v>0</v>
          </cell>
        </row>
        <row r="1458">
          <cell r="A1458" t="str">
            <v>R71GZ7W</v>
          </cell>
          <cell r="B1458">
            <v>0</v>
          </cell>
          <cell r="C1458">
            <v>0</v>
          </cell>
          <cell r="D1458">
            <v>0</v>
          </cell>
          <cell r="E1458">
            <v>0</v>
          </cell>
          <cell r="G1458">
            <v>0</v>
          </cell>
          <cell r="H1458">
            <v>0</v>
          </cell>
        </row>
        <row r="1459">
          <cell r="A1459" t="str">
            <v>R100F7V</v>
          </cell>
          <cell r="B1459">
            <v>37</v>
          </cell>
          <cell r="C1459">
            <v>1381670</v>
          </cell>
          <cell r="D1459">
            <v>1049838</v>
          </cell>
          <cell r="E1459">
            <v>331832</v>
          </cell>
          <cell r="G1459">
            <v>37342.432432432433</v>
          </cell>
          <cell r="H1459">
            <v>28374</v>
          </cell>
        </row>
        <row r="1460">
          <cell r="A1460" t="str">
            <v>R100F7W</v>
          </cell>
          <cell r="B1460">
            <v>213</v>
          </cell>
          <cell r="C1460">
            <v>7954010</v>
          </cell>
          <cell r="D1460">
            <v>5883699</v>
          </cell>
          <cell r="E1460">
            <v>2070311</v>
          </cell>
          <cell r="G1460">
            <v>37342.76995305164</v>
          </cell>
          <cell r="H1460">
            <v>27623</v>
          </cell>
        </row>
        <row r="1461">
          <cell r="A1461" t="str">
            <v>R100GZ7T</v>
          </cell>
          <cell r="B1461">
            <v>0</v>
          </cell>
          <cell r="C1461">
            <v>0</v>
          </cell>
          <cell r="D1461">
            <v>0</v>
          </cell>
          <cell r="E1461">
            <v>0</v>
          </cell>
          <cell r="G1461">
            <v>0</v>
          </cell>
          <cell r="H1461">
            <v>0</v>
          </cell>
        </row>
        <row r="1462">
          <cell r="A1462" t="str">
            <v>R100GZ7W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G1462">
            <v>0</v>
          </cell>
          <cell r="H1462">
            <v>0</v>
          </cell>
        </row>
        <row r="1463">
          <cell r="A1463" t="str">
            <v>R125F7</v>
          </cell>
          <cell r="B1463">
            <v>261</v>
          </cell>
          <cell r="C1463">
            <v>11303460</v>
          </cell>
          <cell r="D1463">
            <v>7550730</v>
          </cell>
          <cell r="E1463">
            <v>3752730</v>
          </cell>
          <cell r="G1463">
            <v>43308.275862068964</v>
          </cell>
          <cell r="H1463">
            <v>28930</v>
          </cell>
        </row>
        <row r="1464">
          <cell r="A1464" t="str">
            <v>R125GZ7T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G1464">
            <v>0</v>
          </cell>
          <cell r="H1464">
            <v>0</v>
          </cell>
        </row>
        <row r="1465">
          <cell r="A1465" t="str">
            <v>R125GZ7W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G1465">
            <v>0</v>
          </cell>
          <cell r="H1465">
            <v>0</v>
          </cell>
        </row>
        <row r="1466">
          <cell r="A1466" t="str">
            <v>RY71F7V</v>
          </cell>
          <cell r="B1466">
            <v>322</v>
          </cell>
          <cell r="C1466">
            <v>10315410</v>
          </cell>
          <cell r="D1466">
            <v>8666952</v>
          </cell>
          <cell r="E1466">
            <v>1648458</v>
          </cell>
          <cell r="G1466">
            <v>32035.434782608696</v>
          </cell>
          <cell r="H1466">
            <v>26916</v>
          </cell>
        </row>
        <row r="1467">
          <cell r="A1467" t="str">
            <v>RY71F7W</v>
          </cell>
          <cell r="B1467">
            <v>572</v>
          </cell>
          <cell r="C1467">
            <v>18324230</v>
          </cell>
          <cell r="D1467">
            <v>14559116</v>
          </cell>
          <cell r="E1467">
            <v>3765114</v>
          </cell>
          <cell r="G1467">
            <v>32035.367132867133</v>
          </cell>
          <cell r="H1467">
            <v>25453</v>
          </cell>
        </row>
        <row r="1468">
          <cell r="A1468" t="str">
            <v>RY71GZ7V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G1468">
            <v>0</v>
          </cell>
          <cell r="H1468">
            <v>0</v>
          </cell>
        </row>
        <row r="1469">
          <cell r="A1469" t="str">
            <v>RY71GZ7W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G1469">
            <v>0</v>
          </cell>
          <cell r="H1469">
            <v>0</v>
          </cell>
        </row>
        <row r="1470">
          <cell r="A1470" t="str">
            <v>RY100F7V</v>
          </cell>
          <cell r="B1470">
            <v>91</v>
          </cell>
          <cell r="C1470">
            <v>3914780</v>
          </cell>
          <cell r="D1470">
            <v>2919462</v>
          </cell>
          <cell r="E1470">
            <v>995318</v>
          </cell>
          <cell r="G1470">
            <v>43019.560439560439</v>
          </cell>
          <cell r="H1470">
            <v>32082</v>
          </cell>
        </row>
        <row r="1471">
          <cell r="A1471" t="str">
            <v>RY100F7W</v>
          </cell>
          <cell r="B1471">
            <v>731</v>
          </cell>
          <cell r="C1471">
            <v>31447060</v>
          </cell>
          <cell r="D1471">
            <v>22345208</v>
          </cell>
          <cell r="E1471">
            <v>9101852</v>
          </cell>
          <cell r="G1471">
            <v>43019.233926128589</v>
          </cell>
          <cell r="H1471">
            <v>30568</v>
          </cell>
        </row>
        <row r="1472">
          <cell r="A1472" t="str">
            <v>RY100GZ7W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G1472">
            <v>0</v>
          </cell>
          <cell r="H1472">
            <v>0</v>
          </cell>
        </row>
        <row r="1473">
          <cell r="A1473" t="str">
            <v>RY125F7</v>
          </cell>
          <cell r="B1473">
            <v>962</v>
          </cell>
          <cell r="C1473">
            <v>45153180</v>
          </cell>
          <cell r="D1473">
            <v>30548310</v>
          </cell>
          <cell r="E1473">
            <v>14604870</v>
          </cell>
          <cell r="G1473">
            <v>46936.77754677755</v>
          </cell>
          <cell r="H1473">
            <v>31755</v>
          </cell>
        </row>
        <row r="1474">
          <cell r="A1474" t="str">
            <v>RY125GZ7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G1474">
            <v>0</v>
          </cell>
          <cell r="H1474">
            <v>0</v>
          </cell>
        </row>
        <row r="1475">
          <cell r="A1475" t="str">
            <v>FHC35F7</v>
          </cell>
          <cell r="B1475">
            <v>353</v>
          </cell>
          <cell r="C1475">
            <v>6504200</v>
          </cell>
          <cell r="D1475">
            <v>4729847</v>
          </cell>
          <cell r="E1475">
            <v>1774353</v>
          </cell>
          <cell r="G1475">
            <v>18425.495750708214</v>
          </cell>
          <cell r="H1475">
            <v>13399</v>
          </cell>
        </row>
        <row r="1476">
          <cell r="A1476" t="str">
            <v>FHC35GZ7</v>
          </cell>
          <cell r="B1476">
            <v>0</v>
          </cell>
          <cell r="C1476">
            <v>0</v>
          </cell>
          <cell r="D1476">
            <v>0</v>
          </cell>
          <cell r="E1476">
            <v>0</v>
          </cell>
          <cell r="G1476">
            <v>0</v>
          </cell>
          <cell r="H1476">
            <v>0</v>
          </cell>
        </row>
        <row r="1477">
          <cell r="A1477" t="str">
            <v>FHC45F</v>
          </cell>
          <cell r="B1477">
            <v>0</v>
          </cell>
          <cell r="C1477">
            <v>0</v>
          </cell>
          <cell r="D1477">
            <v>0</v>
          </cell>
          <cell r="E1477">
            <v>0</v>
          </cell>
          <cell r="G1477">
            <v>0</v>
          </cell>
          <cell r="H1477">
            <v>0</v>
          </cell>
        </row>
        <row r="1478">
          <cell r="A1478" t="str">
            <v>FHC45F7</v>
          </cell>
          <cell r="B1478">
            <v>308</v>
          </cell>
          <cell r="C1478">
            <v>5885260</v>
          </cell>
          <cell r="D1478">
            <v>4144756</v>
          </cell>
          <cell r="E1478">
            <v>1740504</v>
          </cell>
          <cell r="G1478">
            <v>19107.987012987014</v>
          </cell>
          <cell r="H1478">
            <v>13457</v>
          </cell>
        </row>
        <row r="1479">
          <cell r="A1479" t="str">
            <v>FHC45GZ7</v>
          </cell>
          <cell r="B1479">
            <v>0</v>
          </cell>
          <cell r="C1479">
            <v>0</v>
          </cell>
          <cell r="D1479">
            <v>0</v>
          </cell>
          <cell r="E1479">
            <v>0</v>
          </cell>
          <cell r="G1479">
            <v>0</v>
          </cell>
          <cell r="H1479">
            <v>0</v>
          </cell>
        </row>
        <row r="1480">
          <cell r="A1480" t="str">
            <v>FHC60F7</v>
          </cell>
          <cell r="B1480">
            <v>263</v>
          </cell>
          <cell r="C1480">
            <v>5572110</v>
          </cell>
          <cell r="D1480">
            <v>3543662</v>
          </cell>
          <cell r="E1480">
            <v>2028448</v>
          </cell>
          <cell r="G1480">
            <v>21186.730038022815</v>
          </cell>
          <cell r="H1480">
            <v>13474</v>
          </cell>
        </row>
        <row r="1481">
          <cell r="A1481" t="str">
            <v>FHK35F</v>
          </cell>
          <cell r="B1481">
            <v>38</v>
          </cell>
          <cell r="C1481">
            <v>793150</v>
          </cell>
          <cell r="D1481">
            <v>661144</v>
          </cell>
          <cell r="E1481">
            <v>132006</v>
          </cell>
          <cell r="G1481">
            <v>20872.36842105263</v>
          </cell>
          <cell r="H1481">
            <v>17398.526315789473</v>
          </cell>
        </row>
        <row r="1482">
          <cell r="A1482" t="str">
            <v>FHK45F</v>
          </cell>
          <cell r="B1482">
            <v>26</v>
          </cell>
          <cell r="C1482">
            <v>551690</v>
          </cell>
          <cell r="D1482">
            <v>457557</v>
          </cell>
          <cell r="E1482">
            <v>94133</v>
          </cell>
          <cell r="G1482">
            <v>21218.846153846152</v>
          </cell>
          <cell r="H1482">
            <v>17598.346153846152</v>
          </cell>
        </row>
        <row r="1483">
          <cell r="A1483" t="str">
            <v>FHK60F</v>
          </cell>
          <cell r="B1483">
            <v>17</v>
          </cell>
          <cell r="C1483">
            <v>380630</v>
          </cell>
          <cell r="D1483">
            <v>317884</v>
          </cell>
          <cell r="E1483">
            <v>62746</v>
          </cell>
          <cell r="G1483">
            <v>22390</v>
          </cell>
          <cell r="H1483">
            <v>18699.058823529413</v>
          </cell>
        </row>
        <row r="1484">
          <cell r="A1484" t="str">
            <v>FHB35F7</v>
          </cell>
          <cell r="B1484">
            <v>172</v>
          </cell>
          <cell r="C1484">
            <v>3590210</v>
          </cell>
          <cell r="D1484">
            <v>2647596</v>
          </cell>
          <cell r="E1484">
            <v>942614</v>
          </cell>
          <cell r="G1484">
            <v>20873.31395348837</v>
          </cell>
          <cell r="H1484">
            <v>15393</v>
          </cell>
        </row>
        <row r="1485">
          <cell r="A1485" t="str">
            <v>FHB45F7</v>
          </cell>
          <cell r="B1485">
            <v>81</v>
          </cell>
          <cell r="C1485">
            <v>1718670</v>
          </cell>
          <cell r="D1485">
            <v>1265706</v>
          </cell>
          <cell r="E1485">
            <v>452964</v>
          </cell>
          <cell r="G1485">
            <v>21218.14814814815</v>
          </cell>
          <cell r="H1485">
            <v>15626</v>
          </cell>
        </row>
        <row r="1486">
          <cell r="A1486" t="str">
            <v>FHB60F7</v>
          </cell>
          <cell r="B1486">
            <v>46</v>
          </cell>
          <cell r="C1486">
            <v>1030020</v>
          </cell>
          <cell r="D1486">
            <v>834072</v>
          </cell>
          <cell r="E1486">
            <v>195948</v>
          </cell>
          <cell r="G1486">
            <v>22391.739130434784</v>
          </cell>
          <cell r="H1486">
            <v>18132</v>
          </cell>
        </row>
        <row r="1487">
          <cell r="A1487" t="str">
            <v>FHEB18B7</v>
          </cell>
          <cell r="B1487">
            <v>345</v>
          </cell>
          <cell r="C1487">
            <v>2864390</v>
          </cell>
          <cell r="D1487">
            <v>2139690</v>
          </cell>
          <cell r="E1487">
            <v>724700</v>
          </cell>
          <cell r="G1487">
            <v>8302.579710144928</v>
          </cell>
          <cell r="H1487">
            <v>6202</v>
          </cell>
        </row>
        <row r="1488">
          <cell r="A1488" t="str">
            <v>FHEB25B7</v>
          </cell>
          <cell r="B1488">
            <v>317</v>
          </cell>
          <cell r="C1488">
            <v>2826870</v>
          </cell>
          <cell r="D1488">
            <v>1986639</v>
          </cell>
          <cell r="E1488">
            <v>840231</v>
          </cell>
          <cell r="G1488">
            <v>8917.5709779179815</v>
          </cell>
          <cell r="H1488">
            <v>6267</v>
          </cell>
        </row>
        <row r="1489">
          <cell r="A1489" t="str">
            <v>FH35C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G1489">
            <v>0</v>
          </cell>
          <cell r="H1489">
            <v>0</v>
          </cell>
        </row>
        <row r="1490">
          <cell r="A1490" t="str">
            <v>FH35F7</v>
          </cell>
          <cell r="B1490">
            <v>515</v>
          </cell>
          <cell r="C1490">
            <v>6074810</v>
          </cell>
          <cell r="D1490">
            <v>7511275</v>
          </cell>
          <cell r="E1490">
            <v>-1436465</v>
          </cell>
          <cell r="G1490">
            <v>11795.747572815533</v>
          </cell>
          <cell r="H1490">
            <v>14585</v>
          </cell>
        </row>
        <row r="1491">
          <cell r="A1491" t="str">
            <v>FH35GZ7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G1491">
            <v>0</v>
          </cell>
          <cell r="H1491">
            <v>0</v>
          </cell>
        </row>
        <row r="1492">
          <cell r="A1492" t="str">
            <v>FH45C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G1492">
            <v>0</v>
          </cell>
          <cell r="H1492">
            <v>0</v>
          </cell>
        </row>
        <row r="1493">
          <cell r="A1493" t="str">
            <v>FH45F7</v>
          </cell>
          <cell r="B1493">
            <v>201</v>
          </cell>
          <cell r="C1493">
            <v>2812250</v>
          </cell>
          <cell r="D1493">
            <v>2958117</v>
          </cell>
          <cell r="E1493">
            <v>-145867</v>
          </cell>
          <cell r="G1493">
            <v>13991.293532338308</v>
          </cell>
          <cell r="H1493">
            <v>14717</v>
          </cell>
        </row>
        <row r="1494">
          <cell r="A1494" t="str">
            <v>FH45GZ7</v>
          </cell>
          <cell r="B1494">
            <v>0</v>
          </cell>
          <cell r="C1494">
            <v>0</v>
          </cell>
          <cell r="D1494">
            <v>0</v>
          </cell>
          <cell r="E1494">
            <v>0</v>
          </cell>
          <cell r="G1494">
            <v>0</v>
          </cell>
          <cell r="H1494">
            <v>0</v>
          </cell>
        </row>
        <row r="1495">
          <cell r="A1495" t="str">
            <v>FH60C</v>
          </cell>
          <cell r="B1495">
            <v>0</v>
          </cell>
          <cell r="C1495">
            <v>0</v>
          </cell>
          <cell r="D1495">
            <v>0</v>
          </cell>
          <cell r="E1495">
            <v>0</v>
          </cell>
          <cell r="G1495">
            <v>0</v>
          </cell>
          <cell r="H1495">
            <v>0</v>
          </cell>
        </row>
        <row r="1496">
          <cell r="A1496" t="str">
            <v>FH60F7</v>
          </cell>
          <cell r="B1496">
            <v>149</v>
          </cell>
          <cell r="C1496">
            <v>2624380</v>
          </cell>
          <cell r="D1496">
            <v>2355839</v>
          </cell>
          <cell r="E1496">
            <v>268541</v>
          </cell>
          <cell r="G1496">
            <v>17613.288590604028</v>
          </cell>
          <cell r="H1496">
            <v>15811</v>
          </cell>
        </row>
        <row r="1497">
          <cell r="A1497" t="str">
            <v>FHYC35F</v>
          </cell>
          <cell r="B1497">
            <v>0</v>
          </cell>
          <cell r="C1497">
            <v>0</v>
          </cell>
          <cell r="D1497">
            <v>0</v>
          </cell>
          <cell r="E1497">
            <v>0</v>
          </cell>
          <cell r="G1497">
            <v>0</v>
          </cell>
          <cell r="H1497">
            <v>0</v>
          </cell>
        </row>
        <row r="1498">
          <cell r="A1498" t="str">
            <v>FHYC35F7</v>
          </cell>
          <cell r="B1498">
            <v>394</v>
          </cell>
          <cell r="C1498">
            <v>8522080</v>
          </cell>
          <cell r="D1498">
            <v>5255960</v>
          </cell>
          <cell r="E1498">
            <v>3266120</v>
          </cell>
          <cell r="G1498">
            <v>21629.644670050762</v>
          </cell>
          <cell r="H1498">
            <v>13340</v>
          </cell>
        </row>
        <row r="1499">
          <cell r="A1499" t="str">
            <v>FHYC35KZ</v>
          </cell>
          <cell r="B1499">
            <v>0</v>
          </cell>
          <cell r="C1499">
            <v>0</v>
          </cell>
          <cell r="D1499">
            <v>0</v>
          </cell>
          <cell r="E1499">
            <v>0</v>
          </cell>
          <cell r="G1499">
            <v>0</v>
          </cell>
          <cell r="H1499">
            <v>0</v>
          </cell>
        </row>
        <row r="1500">
          <cell r="A1500" t="str">
            <v>FHYC45F7</v>
          </cell>
          <cell r="B1500">
            <v>457</v>
          </cell>
          <cell r="C1500">
            <v>10011180</v>
          </cell>
          <cell r="D1500">
            <v>6149849</v>
          </cell>
          <cell r="E1500">
            <v>3861331</v>
          </cell>
          <cell r="G1500">
            <v>21906.301969365428</v>
          </cell>
          <cell r="H1500">
            <v>13457</v>
          </cell>
        </row>
        <row r="1501">
          <cell r="A1501" t="str">
            <v>FHYC45KZ</v>
          </cell>
          <cell r="B1501">
            <v>0</v>
          </cell>
          <cell r="C1501">
            <v>0</v>
          </cell>
          <cell r="D1501">
            <v>0</v>
          </cell>
          <cell r="E1501">
            <v>0</v>
          </cell>
          <cell r="G1501">
            <v>0</v>
          </cell>
          <cell r="H1501">
            <v>0</v>
          </cell>
        </row>
        <row r="1502">
          <cell r="A1502" t="str">
            <v>FHYC60F7</v>
          </cell>
          <cell r="B1502">
            <v>570</v>
          </cell>
          <cell r="C1502">
            <v>13271840</v>
          </cell>
          <cell r="D1502">
            <v>7674480</v>
          </cell>
          <cell r="E1502">
            <v>5597360</v>
          </cell>
          <cell r="G1502">
            <v>23283.929824561405</v>
          </cell>
          <cell r="H1502">
            <v>13464</v>
          </cell>
        </row>
        <row r="1503">
          <cell r="A1503" t="str">
            <v>FHYK35F</v>
          </cell>
          <cell r="B1503">
            <v>58</v>
          </cell>
          <cell r="C1503">
            <v>1357580</v>
          </cell>
          <cell r="D1503">
            <v>1084603</v>
          </cell>
          <cell r="E1503">
            <v>272977</v>
          </cell>
          <cell r="G1503">
            <v>23406.551724137931</v>
          </cell>
          <cell r="H1503">
            <v>18700.051724137931</v>
          </cell>
        </row>
        <row r="1504">
          <cell r="A1504" t="str">
            <v>FHYK45F</v>
          </cell>
          <cell r="B1504">
            <v>36</v>
          </cell>
          <cell r="C1504">
            <v>863880</v>
          </cell>
          <cell r="D1504">
            <v>670639</v>
          </cell>
          <cell r="E1504">
            <v>193241</v>
          </cell>
          <cell r="G1504">
            <v>23996.666666666668</v>
          </cell>
          <cell r="H1504">
            <v>18628.861111111109</v>
          </cell>
        </row>
        <row r="1505">
          <cell r="A1505" t="str">
            <v>FHYK45FNP</v>
          </cell>
          <cell r="B1505">
            <v>0</v>
          </cell>
          <cell r="C1505">
            <v>0</v>
          </cell>
          <cell r="D1505">
            <v>0</v>
          </cell>
          <cell r="E1505">
            <v>0</v>
          </cell>
          <cell r="G1505">
            <v>0</v>
          </cell>
          <cell r="H1505">
            <v>0</v>
          </cell>
        </row>
        <row r="1506">
          <cell r="A1506" t="str">
            <v>FHYK60D</v>
          </cell>
          <cell r="B1506">
            <v>0</v>
          </cell>
          <cell r="C1506">
            <v>0</v>
          </cell>
          <cell r="D1506">
            <v>0</v>
          </cell>
          <cell r="E1506">
            <v>0</v>
          </cell>
          <cell r="G1506">
            <v>0</v>
          </cell>
          <cell r="H1506">
            <v>0</v>
          </cell>
        </row>
        <row r="1507">
          <cell r="A1507" t="str">
            <v>FHYK60F</v>
          </cell>
          <cell r="B1507">
            <v>39</v>
          </cell>
          <cell r="C1507">
            <v>1044030</v>
          </cell>
          <cell r="D1507">
            <v>761416</v>
          </cell>
          <cell r="E1507">
            <v>282614</v>
          </cell>
          <cell r="G1507">
            <v>26770</v>
          </cell>
          <cell r="H1507">
            <v>19523.48717948718</v>
          </cell>
        </row>
        <row r="1508">
          <cell r="A1508" t="str">
            <v>FHYB35F7</v>
          </cell>
          <cell r="B1508">
            <v>150</v>
          </cell>
          <cell r="C1508">
            <v>3058970</v>
          </cell>
          <cell r="D1508">
            <v>2318550</v>
          </cell>
          <cell r="E1508">
            <v>740420</v>
          </cell>
          <cell r="G1508">
            <v>20393.133333333335</v>
          </cell>
          <cell r="H1508">
            <v>15457</v>
          </cell>
        </row>
        <row r="1509">
          <cell r="A1509" t="str">
            <v>FHYB45F</v>
          </cell>
          <cell r="B1509">
            <v>2</v>
          </cell>
          <cell r="C1509">
            <v>41780</v>
          </cell>
          <cell r="D1509">
            <v>39569</v>
          </cell>
          <cell r="E1509">
            <v>2211</v>
          </cell>
          <cell r="G1509">
            <v>20890</v>
          </cell>
          <cell r="H1509">
            <v>19784.5</v>
          </cell>
        </row>
        <row r="1510">
          <cell r="A1510" t="str">
            <v>FHYB45F7</v>
          </cell>
          <cell r="B1510">
            <v>154</v>
          </cell>
          <cell r="C1510">
            <v>3217270</v>
          </cell>
          <cell r="D1510">
            <v>2393776</v>
          </cell>
          <cell r="E1510">
            <v>823494</v>
          </cell>
          <cell r="G1510">
            <v>20891.363636363636</v>
          </cell>
          <cell r="H1510">
            <v>15544</v>
          </cell>
        </row>
        <row r="1511">
          <cell r="A1511" t="str">
            <v>FHYB60F</v>
          </cell>
          <cell r="B1511">
            <v>0</v>
          </cell>
          <cell r="C1511">
            <v>0</v>
          </cell>
          <cell r="D1511">
            <v>0</v>
          </cell>
          <cell r="E1511">
            <v>0</v>
          </cell>
          <cell r="G1511">
            <v>0</v>
          </cell>
          <cell r="H1511">
            <v>0</v>
          </cell>
        </row>
        <row r="1512">
          <cell r="A1512" t="str">
            <v>FHYB60F7</v>
          </cell>
          <cell r="B1512">
            <v>157</v>
          </cell>
          <cell r="C1512">
            <v>3552320</v>
          </cell>
          <cell r="D1512">
            <v>2846724</v>
          </cell>
          <cell r="E1512">
            <v>705596</v>
          </cell>
          <cell r="G1512">
            <v>22626.242038216562</v>
          </cell>
          <cell r="H1512">
            <v>18132</v>
          </cell>
        </row>
        <row r="1513">
          <cell r="A1513" t="str">
            <v>FHEYB18B7</v>
          </cell>
          <cell r="B1513">
            <v>626</v>
          </cell>
          <cell r="C1513">
            <v>5505380</v>
          </cell>
          <cell r="D1513">
            <v>4097796</v>
          </cell>
          <cell r="E1513">
            <v>1407584</v>
          </cell>
          <cell r="G1513">
            <v>8794.5367412140567</v>
          </cell>
          <cell r="H1513">
            <v>6546</v>
          </cell>
        </row>
        <row r="1514">
          <cell r="A1514" t="str">
            <v>FHEYB22B7</v>
          </cell>
          <cell r="B1514">
            <v>640</v>
          </cell>
          <cell r="C1514">
            <v>5864630</v>
          </cell>
          <cell r="D1514">
            <v>4206720</v>
          </cell>
          <cell r="E1514">
            <v>1657910</v>
          </cell>
          <cell r="G1514">
            <v>9163.484375</v>
          </cell>
          <cell r="H1514">
            <v>6573</v>
          </cell>
        </row>
        <row r="1515">
          <cell r="A1515" t="str">
            <v>FHY35F7</v>
          </cell>
          <cell r="B1515">
            <v>197</v>
          </cell>
          <cell r="C1515">
            <v>3357170</v>
          </cell>
          <cell r="D1515">
            <v>2976670</v>
          </cell>
          <cell r="E1515">
            <v>380500</v>
          </cell>
          <cell r="G1515">
            <v>17041.472081218275</v>
          </cell>
          <cell r="H1515">
            <v>15110</v>
          </cell>
        </row>
        <row r="1516">
          <cell r="A1516" t="str">
            <v>FHY35GZ7</v>
          </cell>
          <cell r="B1516">
            <v>0</v>
          </cell>
          <cell r="C1516">
            <v>0</v>
          </cell>
          <cell r="D1516">
            <v>0</v>
          </cell>
          <cell r="E1516">
            <v>0</v>
          </cell>
          <cell r="G1516">
            <v>0</v>
          </cell>
          <cell r="H1516">
            <v>0</v>
          </cell>
        </row>
        <row r="1517">
          <cell r="A1517" t="str">
            <v>FHY45F7</v>
          </cell>
          <cell r="B1517">
            <v>222</v>
          </cell>
          <cell r="C1517">
            <v>4202420</v>
          </cell>
          <cell r="D1517">
            <v>3373956</v>
          </cell>
          <cell r="E1517">
            <v>828464</v>
          </cell>
          <cell r="G1517">
            <v>18929.819819819819</v>
          </cell>
          <cell r="H1517">
            <v>15198</v>
          </cell>
        </row>
        <row r="1518">
          <cell r="A1518" t="str">
            <v>FHY45GZ7</v>
          </cell>
          <cell r="B1518">
            <v>0</v>
          </cell>
          <cell r="C1518">
            <v>0</v>
          </cell>
          <cell r="D1518">
            <v>0</v>
          </cell>
          <cell r="E1518">
            <v>0</v>
          </cell>
          <cell r="G1518">
            <v>0</v>
          </cell>
          <cell r="H1518">
            <v>0</v>
          </cell>
        </row>
        <row r="1519">
          <cell r="A1519" t="str">
            <v>FHY60F7</v>
          </cell>
          <cell r="B1519">
            <v>224</v>
          </cell>
          <cell r="C1519">
            <v>5132920</v>
          </cell>
          <cell r="D1519">
            <v>3638208</v>
          </cell>
          <cell r="E1519">
            <v>1494712</v>
          </cell>
          <cell r="G1519">
            <v>22914.821428571428</v>
          </cell>
          <cell r="H1519">
            <v>16242</v>
          </cell>
        </row>
        <row r="1520">
          <cell r="A1520" t="str">
            <v>FHC71F7P</v>
          </cell>
          <cell r="B1520">
            <v>0</v>
          </cell>
          <cell r="C1520">
            <v>0</v>
          </cell>
          <cell r="D1520">
            <v>0</v>
          </cell>
          <cell r="E1520">
            <v>0</v>
          </cell>
          <cell r="G1520">
            <v>0</v>
          </cell>
          <cell r="H1520">
            <v>0</v>
          </cell>
        </row>
        <row r="1521">
          <cell r="A1521" t="str">
            <v>FHC100C</v>
          </cell>
          <cell r="B1521">
            <v>0</v>
          </cell>
          <cell r="C1521">
            <v>0</v>
          </cell>
          <cell r="D1521">
            <v>0</v>
          </cell>
          <cell r="E1521">
            <v>0</v>
          </cell>
          <cell r="G1521">
            <v>0</v>
          </cell>
          <cell r="H1521">
            <v>0</v>
          </cell>
        </row>
        <row r="1522">
          <cell r="A1522" t="str">
            <v>FHC125F7P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G1522">
            <v>0</v>
          </cell>
          <cell r="H1522">
            <v>0</v>
          </cell>
        </row>
        <row r="1523">
          <cell r="A1523" t="str">
            <v>FH71F7</v>
          </cell>
          <cell r="B1523">
            <v>153</v>
          </cell>
          <cell r="C1523">
            <v>3610440</v>
          </cell>
          <cell r="D1523">
            <v>2447235</v>
          </cell>
          <cell r="E1523">
            <v>1163205</v>
          </cell>
          <cell r="G1523">
            <v>23597.647058823528</v>
          </cell>
          <cell r="H1523">
            <v>15995</v>
          </cell>
        </row>
        <row r="1524">
          <cell r="A1524" t="str">
            <v>FH71F7P</v>
          </cell>
          <cell r="B1524">
            <v>0</v>
          </cell>
          <cell r="C1524">
            <v>0</v>
          </cell>
          <cell r="D1524">
            <v>0</v>
          </cell>
          <cell r="E1524">
            <v>0</v>
          </cell>
          <cell r="G1524">
            <v>0</v>
          </cell>
          <cell r="H1524">
            <v>0</v>
          </cell>
        </row>
        <row r="1525">
          <cell r="A1525" t="str">
            <v>FH71GZ7</v>
          </cell>
          <cell r="B1525">
            <v>0</v>
          </cell>
          <cell r="C1525">
            <v>0</v>
          </cell>
          <cell r="D1525">
            <v>0</v>
          </cell>
          <cell r="E1525">
            <v>0</v>
          </cell>
          <cell r="G1525">
            <v>0</v>
          </cell>
          <cell r="H1525">
            <v>0</v>
          </cell>
        </row>
        <row r="1526">
          <cell r="A1526" t="str">
            <v>FH100F7</v>
          </cell>
          <cell r="B1526">
            <v>108</v>
          </cell>
          <cell r="C1526">
            <v>2856100</v>
          </cell>
          <cell r="D1526">
            <v>1929960</v>
          </cell>
          <cell r="E1526">
            <v>926140</v>
          </cell>
          <cell r="G1526">
            <v>26445.370370370369</v>
          </cell>
          <cell r="H1526">
            <v>17870</v>
          </cell>
        </row>
        <row r="1527">
          <cell r="A1527" t="str">
            <v>FH100F7P</v>
          </cell>
          <cell r="B1527">
            <v>0</v>
          </cell>
          <cell r="C1527">
            <v>0</v>
          </cell>
          <cell r="D1527">
            <v>0</v>
          </cell>
          <cell r="E1527">
            <v>0</v>
          </cell>
          <cell r="G1527">
            <v>0</v>
          </cell>
          <cell r="H1527">
            <v>0</v>
          </cell>
        </row>
        <row r="1528">
          <cell r="A1528" t="str">
            <v>FH100GZ7</v>
          </cell>
          <cell r="B1528">
            <v>0</v>
          </cell>
          <cell r="C1528">
            <v>0</v>
          </cell>
          <cell r="D1528">
            <v>0</v>
          </cell>
          <cell r="E1528">
            <v>0</v>
          </cell>
          <cell r="G1528">
            <v>0</v>
          </cell>
          <cell r="H1528">
            <v>0</v>
          </cell>
        </row>
        <row r="1529">
          <cell r="A1529" t="str">
            <v>FH125F7</v>
          </cell>
          <cell r="B1529">
            <v>107</v>
          </cell>
          <cell r="C1529">
            <v>2977720</v>
          </cell>
          <cell r="D1529">
            <v>2113357</v>
          </cell>
          <cell r="E1529">
            <v>864363</v>
          </cell>
          <cell r="G1529">
            <v>27829.158878504673</v>
          </cell>
          <cell r="H1529">
            <v>19751</v>
          </cell>
        </row>
        <row r="1530">
          <cell r="A1530" t="str">
            <v>FH125F7P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G1530">
            <v>0</v>
          </cell>
          <cell r="H1530">
            <v>0</v>
          </cell>
        </row>
        <row r="1531">
          <cell r="A1531" t="str">
            <v>FH125GZ7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G1531">
            <v>0</v>
          </cell>
          <cell r="H1531">
            <v>0</v>
          </cell>
        </row>
        <row r="1532">
          <cell r="A1532" t="str">
            <v>FVY125F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G1532">
            <v>0</v>
          </cell>
          <cell r="H1532">
            <v>0</v>
          </cell>
        </row>
        <row r="1533">
          <cell r="A1533" t="str">
            <v>FAY71F</v>
          </cell>
          <cell r="B1533">
            <v>110</v>
          </cell>
          <cell r="C1533">
            <v>2957660</v>
          </cell>
          <cell r="D1533">
            <v>2184371</v>
          </cell>
          <cell r="E1533">
            <v>773289</v>
          </cell>
          <cell r="G1533">
            <v>26887.81818181818</v>
          </cell>
          <cell r="H1533">
            <v>19857.918181818182</v>
          </cell>
        </row>
        <row r="1534">
          <cell r="A1534" t="str">
            <v>FAY100F</v>
          </cell>
          <cell r="B1534">
            <v>86</v>
          </cell>
          <cell r="C1534">
            <v>2668300</v>
          </cell>
          <cell r="D1534">
            <v>2013926</v>
          </cell>
          <cell r="E1534">
            <v>654374</v>
          </cell>
          <cell r="G1534">
            <v>31026.744186046511</v>
          </cell>
          <cell r="H1534">
            <v>23417.744186046511</v>
          </cell>
        </row>
        <row r="1535">
          <cell r="A1535" t="str">
            <v>FHYC71F7</v>
          </cell>
          <cell r="B1535">
            <v>775</v>
          </cell>
          <cell r="C1535">
            <v>18135590</v>
          </cell>
          <cell r="D1535">
            <v>10608975</v>
          </cell>
          <cell r="E1535">
            <v>7526615</v>
          </cell>
          <cell r="G1535">
            <v>23400.761290322582</v>
          </cell>
          <cell r="H1535">
            <v>13689</v>
          </cell>
        </row>
        <row r="1536">
          <cell r="A1536" t="str">
            <v>FHYC100F7</v>
          </cell>
          <cell r="B1536">
            <v>688</v>
          </cell>
          <cell r="C1536">
            <v>20254720</v>
          </cell>
          <cell r="D1536">
            <v>11166240</v>
          </cell>
          <cell r="E1536">
            <v>9088480</v>
          </cell>
          <cell r="G1536">
            <v>29440</v>
          </cell>
          <cell r="H1536">
            <v>16230</v>
          </cell>
        </row>
        <row r="1537">
          <cell r="A1537" t="str">
            <v>FHYC100KZ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G1537">
            <v>0</v>
          </cell>
          <cell r="H1537">
            <v>0</v>
          </cell>
        </row>
        <row r="1538">
          <cell r="A1538" t="str">
            <v>FHYC125F7</v>
          </cell>
          <cell r="B1538">
            <v>691</v>
          </cell>
          <cell r="C1538">
            <v>21923960</v>
          </cell>
          <cell r="D1538">
            <v>11294395</v>
          </cell>
          <cell r="E1538">
            <v>10629565</v>
          </cell>
          <cell r="G1538">
            <v>31727.872648335746</v>
          </cell>
          <cell r="H1538">
            <v>16345</v>
          </cell>
        </row>
        <row r="1539">
          <cell r="A1539" t="str">
            <v>FHYC125KZ</v>
          </cell>
          <cell r="B1539">
            <v>0</v>
          </cell>
          <cell r="C1539">
            <v>0</v>
          </cell>
          <cell r="D1539">
            <v>0</v>
          </cell>
          <cell r="E1539">
            <v>0</v>
          </cell>
          <cell r="G1539">
            <v>0</v>
          </cell>
          <cell r="H1539">
            <v>0</v>
          </cell>
        </row>
        <row r="1540">
          <cell r="A1540" t="str">
            <v>FHYC71KZ</v>
          </cell>
          <cell r="B1540">
            <v>0</v>
          </cell>
          <cell r="C1540">
            <v>0</v>
          </cell>
          <cell r="D1540">
            <v>0</v>
          </cell>
          <cell r="E1540">
            <v>0</v>
          </cell>
          <cell r="G1540">
            <v>0</v>
          </cell>
          <cell r="H1540">
            <v>0</v>
          </cell>
        </row>
        <row r="1541">
          <cell r="A1541" t="str">
            <v>FHYK71F</v>
          </cell>
          <cell r="B1541">
            <v>29</v>
          </cell>
          <cell r="C1541">
            <v>794890</v>
          </cell>
          <cell r="D1541">
            <v>602047</v>
          </cell>
          <cell r="E1541">
            <v>192843</v>
          </cell>
          <cell r="G1541">
            <v>27410</v>
          </cell>
          <cell r="H1541">
            <v>20760.241379310344</v>
          </cell>
        </row>
        <row r="1542">
          <cell r="A1542" t="str">
            <v>FHYB71F7</v>
          </cell>
          <cell r="B1542">
            <v>322</v>
          </cell>
          <cell r="C1542">
            <v>7416240</v>
          </cell>
          <cell r="D1542">
            <v>5781510</v>
          </cell>
          <cell r="E1542">
            <v>1634730</v>
          </cell>
          <cell r="G1542">
            <v>23031.801242236026</v>
          </cell>
          <cell r="H1542">
            <v>17955</v>
          </cell>
        </row>
        <row r="1543">
          <cell r="A1543" t="str">
            <v>FHYB71GZ7</v>
          </cell>
          <cell r="B1543">
            <v>0</v>
          </cell>
          <cell r="C1543">
            <v>0</v>
          </cell>
          <cell r="D1543">
            <v>0</v>
          </cell>
          <cell r="E1543">
            <v>0</v>
          </cell>
          <cell r="G1543">
            <v>0</v>
          </cell>
          <cell r="H1543">
            <v>0</v>
          </cell>
        </row>
        <row r="1544">
          <cell r="A1544" t="str">
            <v>FHYB100F7</v>
          </cell>
          <cell r="B1544">
            <v>283</v>
          </cell>
          <cell r="C1544">
            <v>7760680</v>
          </cell>
          <cell r="D1544">
            <v>5869703</v>
          </cell>
          <cell r="E1544">
            <v>1890977</v>
          </cell>
          <cell r="G1544">
            <v>27422.897526501765</v>
          </cell>
          <cell r="H1544">
            <v>20741</v>
          </cell>
        </row>
        <row r="1545">
          <cell r="A1545" t="str">
            <v>FHYB100GZ7</v>
          </cell>
          <cell r="B1545">
            <v>0</v>
          </cell>
          <cell r="C1545">
            <v>0</v>
          </cell>
          <cell r="D1545">
            <v>0</v>
          </cell>
          <cell r="E1545">
            <v>0</v>
          </cell>
          <cell r="G1545">
            <v>0</v>
          </cell>
          <cell r="H1545">
            <v>0</v>
          </cell>
        </row>
        <row r="1546">
          <cell r="A1546" t="str">
            <v>FHYB125F7</v>
          </cell>
          <cell r="B1546">
            <v>282</v>
          </cell>
          <cell r="C1546">
            <v>8451250</v>
          </cell>
          <cell r="D1546">
            <v>5856012</v>
          </cell>
          <cell r="E1546">
            <v>2595238</v>
          </cell>
          <cell r="G1546">
            <v>29968.971631205673</v>
          </cell>
          <cell r="H1546">
            <v>20766</v>
          </cell>
        </row>
        <row r="1547">
          <cell r="A1547" t="str">
            <v>FHYB125GZ7</v>
          </cell>
          <cell r="B1547">
            <v>0</v>
          </cell>
          <cell r="C1547">
            <v>0</v>
          </cell>
          <cell r="D1547">
            <v>0</v>
          </cell>
          <cell r="E1547">
            <v>0</v>
          </cell>
          <cell r="G1547">
            <v>0</v>
          </cell>
          <cell r="H1547">
            <v>0</v>
          </cell>
        </row>
        <row r="1548">
          <cell r="A1548" t="str">
            <v>FHY71F7</v>
          </cell>
          <cell r="B1548">
            <v>170</v>
          </cell>
          <cell r="C1548">
            <v>4099380</v>
          </cell>
          <cell r="D1548">
            <v>2781540</v>
          </cell>
          <cell r="E1548">
            <v>1317840</v>
          </cell>
          <cell r="G1548">
            <v>24114</v>
          </cell>
          <cell r="H1548">
            <v>16362</v>
          </cell>
        </row>
        <row r="1549">
          <cell r="A1549" t="str">
            <v>FHY71GZ7</v>
          </cell>
          <cell r="B1549">
            <v>0</v>
          </cell>
          <cell r="C1549">
            <v>0</v>
          </cell>
          <cell r="D1549">
            <v>0</v>
          </cell>
          <cell r="E1549">
            <v>0</v>
          </cell>
          <cell r="G1549">
            <v>0</v>
          </cell>
          <cell r="H1549">
            <v>0</v>
          </cell>
        </row>
        <row r="1550">
          <cell r="A1550" t="str">
            <v>FHY100F7</v>
          </cell>
          <cell r="B1550">
            <v>124</v>
          </cell>
          <cell r="C1550">
            <v>3053440</v>
          </cell>
          <cell r="D1550">
            <v>2260272</v>
          </cell>
          <cell r="E1550">
            <v>793168</v>
          </cell>
          <cell r="G1550">
            <v>24624.516129032258</v>
          </cell>
          <cell r="H1550">
            <v>18228</v>
          </cell>
        </row>
        <row r="1551">
          <cell r="A1551" t="str">
            <v>FHY100GZ7</v>
          </cell>
          <cell r="B1551">
            <v>0</v>
          </cell>
          <cell r="C1551">
            <v>0</v>
          </cell>
          <cell r="D1551">
            <v>0</v>
          </cell>
          <cell r="E1551">
            <v>0</v>
          </cell>
          <cell r="G1551">
            <v>0</v>
          </cell>
          <cell r="H1551">
            <v>0</v>
          </cell>
        </row>
        <row r="1552">
          <cell r="A1552" t="str">
            <v>FHY125F7</v>
          </cell>
          <cell r="B1552">
            <v>223</v>
          </cell>
          <cell r="C1552">
            <v>6312850</v>
          </cell>
          <cell r="D1552">
            <v>4441491</v>
          </cell>
          <cell r="E1552">
            <v>1871359</v>
          </cell>
          <cell r="G1552">
            <v>28308.744394618832</v>
          </cell>
          <cell r="H1552">
            <v>19917</v>
          </cell>
        </row>
        <row r="1553">
          <cell r="A1553" t="str">
            <v>FHY125GZ7</v>
          </cell>
          <cell r="B1553">
            <v>0</v>
          </cell>
          <cell r="C1553">
            <v>0</v>
          </cell>
          <cell r="D1553">
            <v>0</v>
          </cell>
          <cell r="E1553">
            <v>0</v>
          </cell>
          <cell r="G1553">
            <v>0</v>
          </cell>
          <cell r="H1553">
            <v>0</v>
          </cell>
        </row>
        <row r="1554">
          <cell r="A1554" t="str">
            <v>CORDEUVRV</v>
          </cell>
          <cell r="B1554">
            <v>0</v>
          </cell>
          <cell r="C1554">
            <v>8170860</v>
          </cell>
          <cell r="D1554">
            <v>0</v>
          </cell>
          <cell r="E1554">
            <v>8170860</v>
          </cell>
          <cell r="G1554">
            <v>0</v>
          </cell>
          <cell r="H1554">
            <v>0</v>
          </cell>
        </row>
        <row r="1555">
          <cell r="A1555" t="str">
            <v>CORDIUVRV</v>
          </cell>
          <cell r="B1555">
            <v>0</v>
          </cell>
          <cell r="C1555">
            <v>469180</v>
          </cell>
          <cell r="D1555">
            <v>0</v>
          </cell>
          <cell r="E1555">
            <v>469180</v>
          </cell>
          <cell r="G1555">
            <v>0</v>
          </cell>
          <cell r="H1555">
            <v>0</v>
          </cell>
        </row>
        <row r="1556">
          <cell r="A1556" t="str">
            <v>RSX5H</v>
          </cell>
          <cell r="B1556">
            <v>6</v>
          </cell>
          <cell r="C1556">
            <v>726550</v>
          </cell>
          <cell r="D1556">
            <v>692917</v>
          </cell>
          <cell r="E1556">
            <v>33633</v>
          </cell>
          <cell r="G1556">
            <v>121091.66666666667</v>
          </cell>
          <cell r="H1556">
            <v>115486.16666666667</v>
          </cell>
        </row>
        <row r="1557">
          <cell r="A1557" t="str">
            <v>RSX5K7</v>
          </cell>
          <cell r="B1557">
            <v>26</v>
          </cell>
          <cell r="C1557">
            <v>2668720</v>
          </cell>
          <cell r="D1557">
            <v>1706614</v>
          </cell>
          <cell r="E1557">
            <v>962106</v>
          </cell>
          <cell r="G1557">
            <v>102643.07692307692</v>
          </cell>
          <cell r="H1557">
            <v>65639</v>
          </cell>
        </row>
        <row r="1558">
          <cell r="A1558" t="str">
            <v>RSX8H7</v>
          </cell>
          <cell r="B1558">
            <v>0</v>
          </cell>
          <cell r="C1558">
            <v>0</v>
          </cell>
          <cell r="D1558">
            <v>0</v>
          </cell>
          <cell r="E1558">
            <v>0</v>
          </cell>
          <cell r="G1558">
            <v>0</v>
          </cell>
          <cell r="H1558">
            <v>0</v>
          </cell>
        </row>
        <row r="1559">
          <cell r="A1559" t="str">
            <v>RSX8K7</v>
          </cell>
          <cell r="B1559">
            <v>54</v>
          </cell>
          <cell r="C1559">
            <v>8707700</v>
          </cell>
          <cell r="D1559">
            <v>4758102</v>
          </cell>
          <cell r="E1559">
            <v>3949598</v>
          </cell>
          <cell r="G1559">
            <v>161253.70370370371</v>
          </cell>
          <cell r="H1559">
            <v>88113</v>
          </cell>
        </row>
        <row r="1560">
          <cell r="A1560" t="str">
            <v>RSX10H7</v>
          </cell>
          <cell r="B1560">
            <v>12</v>
          </cell>
          <cell r="C1560">
            <v>2117310</v>
          </cell>
          <cell r="D1560">
            <v>1273332</v>
          </cell>
          <cell r="E1560">
            <v>843978</v>
          </cell>
          <cell r="G1560">
            <v>176442.5</v>
          </cell>
          <cell r="H1560">
            <v>106111</v>
          </cell>
        </row>
        <row r="1561">
          <cell r="A1561" t="str">
            <v>RSX10K7</v>
          </cell>
          <cell r="B1561">
            <v>123</v>
          </cell>
          <cell r="C1561">
            <v>21702530</v>
          </cell>
          <cell r="D1561">
            <v>11326578</v>
          </cell>
          <cell r="E1561">
            <v>10375952</v>
          </cell>
          <cell r="G1561">
            <v>176443.33333333334</v>
          </cell>
          <cell r="H1561">
            <v>92086</v>
          </cell>
        </row>
        <row r="1562">
          <cell r="A1562" t="str">
            <v>RSXY5H7</v>
          </cell>
          <cell r="B1562">
            <v>0</v>
          </cell>
          <cell r="C1562">
            <v>0</v>
          </cell>
          <cell r="D1562">
            <v>0</v>
          </cell>
          <cell r="E1562">
            <v>0</v>
          </cell>
          <cell r="G1562">
            <v>0</v>
          </cell>
          <cell r="H1562">
            <v>0</v>
          </cell>
        </row>
        <row r="1563">
          <cell r="A1563" t="str">
            <v>RSXY5K7</v>
          </cell>
          <cell r="B1563">
            <v>156</v>
          </cell>
          <cell r="C1563">
            <v>20991650</v>
          </cell>
          <cell r="D1563">
            <v>10267296</v>
          </cell>
          <cell r="E1563">
            <v>10724354</v>
          </cell>
          <cell r="G1563">
            <v>134561.85897435897</v>
          </cell>
          <cell r="H1563">
            <v>65816</v>
          </cell>
        </row>
        <row r="1564">
          <cell r="A1564" t="str">
            <v>RSXY5K7R</v>
          </cell>
          <cell r="B1564">
            <v>0</v>
          </cell>
          <cell r="C1564">
            <v>0</v>
          </cell>
          <cell r="D1564">
            <v>0</v>
          </cell>
          <cell r="E1564">
            <v>0</v>
          </cell>
          <cell r="G1564">
            <v>0</v>
          </cell>
          <cell r="H1564">
            <v>0</v>
          </cell>
        </row>
        <row r="1565">
          <cell r="A1565" t="str">
            <v>RSXYP5K</v>
          </cell>
          <cell r="B1565">
            <v>0</v>
          </cell>
          <cell r="C1565">
            <v>0</v>
          </cell>
          <cell r="D1565">
            <v>0</v>
          </cell>
          <cell r="E1565">
            <v>0</v>
          </cell>
          <cell r="G1565">
            <v>0</v>
          </cell>
          <cell r="H1565">
            <v>0</v>
          </cell>
        </row>
        <row r="1566">
          <cell r="A1566" t="str">
            <v>RSXY8H7</v>
          </cell>
          <cell r="B1566">
            <v>0</v>
          </cell>
          <cell r="C1566">
            <v>0</v>
          </cell>
          <cell r="D1566">
            <v>0</v>
          </cell>
          <cell r="E1566">
            <v>0</v>
          </cell>
          <cell r="G1566">
            <v>0</v>
          </cell>
          <cell r="H1566">
            <v>0</v>
          </cell>
        </row>
        <row r="1567">
          <cell r="A1567" t="str">
            <v>RSXY8K7</v>
          </cell>
          <cell r="B1567">
            <v>209</v>
          </cell>
          <cell r="C1567">
            <v>37455100</v>
          </cell>
          <cell r="D1567">
            <v>18891092</v>
          </cell>
          <cell r="E1567">
            <v>18564008</v>
          </cell>
          <cell r="G1567">
            <v>179211.00478468899</v>
          </cell>
          <cell r="H1567">
            <v>90388</v>
          </cell>
        </row>
        <row r="1568">
          <cell r="A1568" t="str">
            <v>RSXY8K7R</v>
          </cell>
          <cell r="B1568">
            <v>0</v>
          </cell>
          <cell r="C1568">
            <v>0</v>
          </cell>
          <cell r="D1568">
            <v>0</v>
          </cell>
          <cell r="E1568">
            <v>0</v>
          </cell>
          <cell r="G1568">
            <v>0</v>
          </cell>
          <cell r="H1568">
            <v>0</v>
          </cell>
        </row>
        <row r="1569">
          <cell r="A1569" t="str">
            <v>RSXYP8K</v>
          </cell>
          <cell r="B1569">
            <v>0</v>
          </cell>
          <cell r="C1569">
            <v>0</v>
          </cell>
          <cell r="D1569">
            <v>0</v>
          </cell>
          <cell r="E1569">
            <v>0</v>
          </cell>
          <cell r="G1569">
            <v>0</v>
          </cell>
          <cell r="H1569">
            <v>0</v>
          </cell>
        </row>
        <row r="1570">
          <cell r="A1570" t="str">
            <v>RSXY10H7</v>
          </cell>
          <cell r="B1570">
            <v>0</v>
          </cell>
          <cell r="C1570">
            <v>0</v>
          </cell>
          <cell r="D1570">
            <v>0</v>
          </cell>
          <cell r="E1570">
            <v>0</v>
          </cell>
          <cell r="G1570">
            <v>0</v>
          </cell>
          <cell r="H1570">
            <v>0</v>
          </cell>
        </row>
        <row r="1571">
          <cell r="A1571" t="str">
            <v>RSXY10K7</v>
          </cell>
          <cell r="B1571">
            <v>460</v>
          </cell>
          <cell r="C1571">
            <v>90188510</v>
          </cell>
          <cell r="D1571">
            <v>43373860</v>
          </cell>
          <cell r="E1571">
            <v>46814650</v>
          </cell>
          <cell r="G1571">
            <v>196061.97826086957</v>
          </cell>
          <cell r="H1571">
            <v>94291</v>
          </cell>
        </row>
        <row r="1572">
          <cell r="A1572" t="str">
            <v>RSXY10K7R</v>
          </cell>
          <cell r="B1572">
            <v>0</v>
          </cell>
          <cell r="C1572">
            <v>0</v>
          </cell>
          <cell r="D1572">
            <v>0</v>
          </cell>
          <cell r="E1572">
            <v>0</v>
          </cell>
          <cell r="G1572">
            <v>0</v>
          </cell>
          <cell r="H1572">
            <v>0</v>
          </cell>
        </row>
        <row r="1573">
          <cell r="A1573" t="str">
            <v>RSXYP10K</v>
          </cell>
          <cell r="B1573">
            <v>0</v>
          </cell>
          <cell r="C1573">
            <v>0</v>
          </cell>
          <cell r="D1573">
            <v>0</v>
          </cell>
          <cell r="E1573">
            <v>0</v>
          </cell>
          <cell r="G1573">
            <v>0</v>
          </cell>
          <cell r="H1573">
            <v>0</v>
          </cell>
        </row>
        <row r="1574">
          <cell r="A1574" t="str">
            <v>RSEY8G</v>
          </cell>
          <cell r="B1574">
            <v>4</v>
          </cell>
          <cell r="C1574">
            <v>975190</v>
          </cell>
          <cell r="D1574">
            <v>780024</v>
          </cell>
          <cell r="E1574">
            <v>195166</v>
          </cell>
          <cell r="G1574">
            <v>243797.5</v>
          </cell>
          <cell r="H1574">
            <v>195006</v>
          </cell>
        </row>
        <row r="1575">
          <cell r="A1575" t="str">
            <v>RSEY8G7</v>
          </cell>
          <cell r="B1575">
            <v>5</v>
          </cell>
          <cell r="C1575">
            <v>984450</v>
          </cell>
          <cell r="D1575">
            <v>721850</v>
          </cell>
          <cell r="E1575">
            <v>262600</v>
          </cell>
          <cell r="G1575">
            <v>196890</v>
          </cell>
          <cell r="H1575">
            <v>144370</v>
          </cell>
        </row>
        <row r="1576">
          <cell r="A1576" t="str">
            <v>RSEY8K</v>
          </cell>
          <cell r="B1576">
            <v>0</v>
          </cell>
          <cell r="C1576">
            <v>0</v>
          </cell>
          <cell r="D1576">
            <v>0</v>
          </cell>
          <cell r="E1576">
            <v>0</v>
          </cell>
          <cell r="G1576">
            <v>0</v>
          </cell>
          <cell r="H1576">
            <v>0</v>
          </cell>
        </row>
        <row r="1577">
          <cell r="A1577" t="str">
            <v>RSEY8K7</v>
          </cell>
          <cell r="B1577">
            <v>67</v>
          </cell>
          <cell r="C1577">
            <v>13191800</v>
          </cell>
          <cell r="D1577">
            <v>9380134</v>
          </cell>
          <cell r="E1577">
            <v>3811666</v>
          </cell>
          <cell r="G1577">
            <v>196892.53731343284</v>
          </cell>
          <cell r="H1577">
            <v>140002</v>
          </cell>
        </row>
        <row r="1578">
          <cell r="A1578" t="str">
            <v>RSEY10G</v>
          </cell>
          <cell r="B1578">
            <v>10</v>
          </cell>
          <cell r="C1578">
            <v>2578330</v>
          </cell>
          <cell r="D1578">
            <v>2050009</v>
          </cell>
          <cell r="E1578">
            <v>528321</v>
          </cell>
          <cell r="G1578">
            <v>257833</v>
          </cell>
          <cell r="H1578">
            <v>205000.9</v>
          </cell>
        </row>
        <row r="1579">
          <cell r="A1579" t="str">
            <v>RSEY10G7</v>
          </cell>
          <cell r="B1579">
            <v>0</v>
          </cell>
          <cell r="C1579">
            <v>0</v>
          </cell>
          <cell r="D1579">
            <v>0</v>
          </cell>
          <cell r="E1579">
            <v>0</v>
          </cell>
          <cell r="G1579">
            <v>0</v>
          </cell>
          <cell r="H1579">
            <v>0</v>
          </cell>
        </row>
        <row r="1580">
          <cell r="A1580" t="str">
            <v>RSEY10K</v>
          </cell>
          <cell r="B1580">
            <v>2</v>
          </cell>
          <cell r="C1580">
            <v>416450</v>
          </cell>
          <cell r="D1580">
            <v>395498</v>
          </cell>
          <cell r="E1580">
            <v>20952</v>
          </cell>
          <cell r="G1580">
            <v>208225</v>
          </cell>
          <cell r="H1580">
            <v>197749</v>
          </cell>
        </row>
        <row r="1581">
          <cell r="A1581" t="str">
            <v>RSEY10K7</v>
          </cell>
          <cell r="B1581">
            <v>70</v>
          </cell>
          <cell r="C1581">
            <v>14575880</v>
          </cell>
          <cell r="D1581">
            <v>10022390</v>
          </cell>
          <cell r="E1581">
            <v>4553490</v>
          </cell>
          <cell r="G1581">
            <v>208226.85714285713</v>
          </cell>
          <cell r="H1581">
            <v>143177</v>
          </cell>
        </row>
        <row r="1582">
          <cell r="A1582" t="str">
            <v>RXY8K7</v>
          </cell>
          <cell r="B1582">
            <v>0</v>
          </cell>
          <cell r="C1582">
            <v>0</v>
          </cell>
          <cell r="D1582">
            <v>0</v>
          </cell>
          <cell r="E1582">
            <v>0</v>
          </cell>
          <cell r="G1582">
            <v>0</v>
          </cell>
          <cell r="H1582">
            <v>0</v>
          </cell>
        </row>
        <row r="1583">
          <cell r="A1583" t="str">
            <v>RXY10K7</v>
          </cell>
          <cell r="B1583">
            <v>0</v>
          </cell>
          <cell r="C1583">
            <v>0</v>
          </cell>
          <cell r="D1583">
            <v>0</v>
          </cell>
          <cell r="E1583">
            <v>0</v>
          </cell>
          <cell r="G1583">
            <v>0</v>
          </cell>
          <cell r="H1583">
            <v>0</v>
          </cell>
        </row>
        <row r="1584">
          <cell r="A1584" t="str">
            <v>RNY8K7</v>
          </cell>
          <cell r="B1584">
            <v>0</v>
          </cell>
          <cell r="C1584">
            <v>0</v>
          </cell>
          <cell r="D1584">
            <v>0</v>
          </cell>
          <cell r="E1584">
            <v>0</v>
          </cell>
          <cell r="G1584">
            <v>0</v>
          </cell>
          <cell r="H1584">
            <v>0</v>
          </cell>
        </row>
        <row r="1585">
          <cell r="A1585" t="str">
            <v>RNY10K7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G1585">
            <v>0</v>
          </cell>
          <cell r="H1585">
            <v>0</v>
          </cell>
        </row>
        <row r="1586">
          <cell r="A1586" t="str">
            <v>FXYA25H</v>
          </cell>
          <cell r="B1586">
            <v>21</v>
          </cell>
          <cell r="C1586">
            <v>409350</v>
          </cell>
          <cell r="D1586">
            <v>394143</v>
          </cell>
          <cell r="E1586">
            <v>15207</v>
          </cell>
          <cell r="G1586">
            <v>19492.857142857141</v>
          </cell>
          <cell r="H1586">
            <v>18768.714285714286</v>
          </cell>
        </row>
        <row r="1587">
          <cell r="A1587" t="str">
            <v>FXYA25K</v>
          </cell>
          <cell r="B1587">
            <v>342</v>
          </cell>
          <cell r="C1587">
            <v>6778910</v>
          </cell>
          <cell r="D1587">
            <v>6242300</v>
          </cell>
          <cell r="E1587">
            <v>536610</v>
          </cell>
          <cell r="G1587">
            <v>19821.374269005846</v>
          </cell>
          <cell r="H1587">
            <v>18252.339181286548</v>
          </cell>
        </row>
        <row r="1588">
          <cell r="A1588" t="str">
            <v>FXYA25K9</v>
          </cell>
          <cell r="B1588">
            <v>695</v>
          </cell>
          <cell r="C1588">
            <v>13775600</v>
          </cell>
          <cell r="D1588">
            <v>12689142</v>
          </cell>
          <cell r="E1588">
            <v>1086458</v>
          </cell>
          <cell r="G1588">
            <v>19821.007194244605</v>
          </cell>
          <cell r="H1588">
            <v>18257.758273381296</v>
          </cell>
        </row>
        <row r="1589">
          <cell r="A1589" t="str">
            <v>FXYA32K</v>
          </cell>
          <cell r="B1589">
            <v>84</v>
          </cell>
          <cell r="C1589">
            <v>1707840</v>
          </cell>
          <cell r="D1589">
            <v>1553783</v>
          </cell>
          <cell r="E1589">
            <v>154057</v>
          </cell>
          <cell r="G1589">
            <v>20331.428571428572</v>
          </cell>
          <cell r="H1589">
            <v>18497.416666666668</v>
          </cell>
        </row>
        <row r="1590">
          <cell r="A1590" t="str">
            <v>FXYA32K9</v>
          </cell>
          <cell r="B1590">
            <v>220</v>
          </cell>
          <cell r="C1590">
            <v>4473040</v>
          </cell>
          <cell r="D1590">
            <v>4071707</v>
          </cell>
          <cell r="E1590">
            <v>401333</v>
          </cell>
          <cell r="G1590">
            <v>20332</v>
          </cell>
          <cell r="H1590">
            <v>18507.75909090909</v>
          </cell>
        </row>
        <row r="1591">
          <cell r="A1591" t="str">
            <v>FXYA40H</v>
          </cell>
          <cell r="B1591">
            <v>2</v>
          </cell>
          <cell r="C1591">
            <v>38770</v>
          </cell>
          <cell r="D1591">
            <v>37762</v>
          </cell>
          <cell r="E1591">
            <v>1008</v>
          </cell>
          <cell r="G1591">
            <v>19385</v>
          </cell>
          <cell r="H1591">
            <v>18881</v>
          </cell>
        </row>
        <row r="1592">
          <cell r="A1592" t="str">
            <v>FXYA40K</v>
          </cell>
          <cell r="B1592">
            <v>51</v>
          </cell>
          <cell r="C1592">
            <v>1088690</v>
          </cell>
          <cell r="D1592">
            <v>1004514</v>
          </cell>
          <cell r="E1592">
            <v>84176</v>
          </cell>
          <cell r="G1592">
            <v>21346.862745098038</v>
          </cell>
          <cell r="H1592">
            <v>19696.352941176472</v>
          </cell>
        </row>
        <row r="1593">
          <cell r="A1593" t="str">
            <v>FXYA40K9</v>
          </cell>
          <cell r="B1593">
            <v>122</v>
          </cell>
          <cell r="C1593">
            <v>2604350</v>
          </cell>
          <cell r="D1593">
            <v>2295034</v>
          </cell>
          <cell r="E1593">
            <v>309316</v>
          </cell>
          <cell r="G1593">
            <v>21347.131147540982</v>
          </cell>
          <cell r="H1593">
            <v>18811.754098360656</v>
          </cell>
        </row>
        <row r="1594">
          <cell r="A1594" t="str">
            <v>FXYA50K</v>
          </cell>
          <cell r="B1594">
            <v>18</v>
          </cell>
          <cell r="C1594">
            <v>393430</v>
          </cell>
          <cell r="D1594">
            <v>395447</v>
          </cell>
          <cell r="E1594">
            <v>-2017</v>
          </cell>
          <cell r="G1594">
            <v>21857.222222222223</v>
          </cell>
          <cell r="H1594">
            <v>21969.277777777777</v>
          </cell>
        </row>
        <row r="1595">
          <cell r="A1595" t="str">
            <v>FXYA50K9</v>
          </cell>
          <cell r="B1595">
            <v>52</v>
          </cell>
          <cell r="C1595">
            <v>1136570</v>
          </cell>
          <cell r="D1595">
            <v>1041594</v>
          </cell>
          <cell r="E1595">
            <v>94976</v>
          </cell>
          <cell r="G1595">
            <v>21857.115384615383</v>
          </cell>
          <cell r="H1595">
            <v>20030.653846153848</v>
          </cell>
        </row>
        <row r="1596">
          <cell r="A1596" t="str">
            <v>FXYA63K</v>
          </cell>
          <cell r="B1596">
            <v>19</v>
          </cell>
          <cell r="C1596">
            <v>424850</v>
          </cell>
          <cell r="D1596">
            <v>442883</v>
          </cell>
          <cell r="E1596">
            <v>-18033</v>
          </cell>
          <cell r="G1596">
            <v>22360.526315789473</v>
          </cell>
          <cell r="H1596">
            <v>23309.63157894737</v>
          </cell>
        </row>
        <row r="1597">
          <cell r="A1597" t="str">
            <v>FXYA63K9</v>
          </cell>
          <cell r="B1597">
            <v>50</v>
          </cell>
          <cell r="C1597">
            <v>1118060</v>
          </cell>
          <cell r="D1597">
            <v>1016532</v>
          </cell>
          <cell r="E1597">
            <v>101528</v>
          </cell>
          <cell r="G1597">
            <v>22361.200000000001</v>
          </cell>
          <cell r="H1597">
            <v>20330.64</v>
          </cell>
        </row>
        <row r="1598">
          <cell r="A1598" t="str">
            <v>FXYL20K</v>
          </cell>
          <cell r="B1598">
            <v>445</v>
          </cell>
          <cell r="C1598">
            <v>11111220</v>
          </cell>
          <cell r="D1598">
            <v>8860874</v>
          </cell>
          <cell r="E1598">
            <v>2250346</v>
          </cell>
          <cell r="G1598">
            <v>24969.033707865168</v>
          </cell>
          <cell r="H1598">
            <v>19912.076404494383</v>
          </cell>
        </row>
        <row r="1599">
          <cell r="A1599" t="str">
            <v>FXYL25H</v>
          </cell>
          <cell r="B1599">
            <v>18</v>
          </cell>
          <cell r="C1599">
            <v>486720</v>
          </cell>
          <cell r="D1599">
            <v>458708</v>
          </cell>
          <cell r="E1599">
            <v>28012</v>
          </cell>
          <cell r="G1599">
            <v>27040</v>
          </cell>
          <cell r="H1599">
            <v>25483.777777777777</v>
          </cell>
        </row>
        <row r="1600">
          <cell r="A1600" t="str">
            <v>FXYL25K</v>
          </cell>
          <cell r="B1600">
            <v>493</v>
          </cell>
          <cell r="C1600">
            <v>12976750</v>
          </cell>
          <cell r="D1600">
            <v>10338301</v>
          </cell>
          <cell r="E1600">
            <v>2638449</v>
          </cell>
          <cell r="G1600">
            <v>26322.008113590262</v>
          </cell>
          <cell r="H1600">
            <v>20970.1845841785</v>
          </cell>
        </row>
        <row r="1601">
          <cell r="A1601" t="str">
            <v>FXYL32K</v>
          </cell>
          <cell r="B1601">
            <v>105</v>
          </cell>
          <cell r="C1601">
            <v>2847770</v>
          </cell>
          <cell r="D1601">
            <v>2333756</v>
          </cell>
          <cell r="E1601">
            <v>514014</v>
          </cell>
          <cell r="G1601">
            <v>27121.619047619046</v>
          </cell>
          <cell r="H1601">
            <v>22226.247619047619</v>
          </cell>
        </row>
        <row r="1602">
          <cell r="A1602" t="str">
            <v>FXYL40G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G1602">
            <v>0</v>
          </cell>
          <cell r="H1602">
            <v>0</v>
          </cell>
        </row>
        <row r="1603">
          <cell r="A1603" t="str">
            <v>FXYL40H</v>
          </cell>
          <cell r="B1603">
            <v>2</v>
          </cell>
          <cell r="C1603">
            <v>57020</v>
          </cell>
          <cell r="D1603">
            <v>54318</v>
          </cell>
          <cell r="E1603">
            <v>2702</v>
          </cell>
          <cell r="G1603">
            <v>28510</v>
          </cell>
          <cell r="H1603">
            <v>27159</v>
          </cell>
        </row>
        <row r="1604">
          <cell r="A1604" t="str">
            <v>FXYL40HNP</v>
          </cell>
          <cell r="B1604">
            <v>0</v>
          </cell>
          <cell r="C1604">
            <v>0</v>
          </cell>
          <cell r="D1604">
            <v>0</v>
          </cell>
          <cell r="E1604">
            <v>0</v>
          </cell>
          <cell r="G1604">
            <v>0</v>
          </cell>
          <cell r="H1604">
            <v>0</v>
          </cell>
        </row>
        <row r="1605">
          <cell r="A1605" t="str">
            <v>FXYL40K</v>
          </cell>
          <cell r="B1605">
            <v>133</v>
          </cell>
          <cell r="C1605">
            <v>3713510</v>
          </cell>
          <cell r="D1605">
            <v>3021437</v>
          </cell>
          <cell r="E1605">
            <v>692073</v>
          </cell>
          <cell r="G1605">
            <v>27921.127819548874</v>
          </cell>
          <cell r="H1605">
            <v>22717.571428571428</v>
          </cell>
        </row>
        <row r="1606">
          <cell r="A1606" t="str">
            <v>FXYL50K</v>
          </cell>
          <cell r="B1606">
            <v>65</v>
          </cell>
          <cell r="C1606">
            <v>2070700</v>
          </cell>
          <cell r="D1606">
            <v>1622484</v>
          </cell>
          <cell r="E1606">
            <v>448216</v>
          </cell>
          <cell r="G1606">
            <v>31856.923076923078</v>
          </cell>
          <cell r="H1606">
            <v>24961.292307692307</v>
          </cell>
        </row>
        <row r="1607">
          <cell r="A1607" t="str">
            <v>FXYL63G</v>
          </cell>
          <cell r="B1607">
            <v>0</v>
          </cell>
          <cell r="C1607">
            <v>0</v>
          </cell>
          <cell r="D1607">
            <v>0</v>
          </cell>
          <cell r="E1607">
            <v>0</v>
          </cell>
          <cell r="G1607">
            <v>0</v>
          </cell>
          <cell r="H1607">
            <v>0</v>
          </cell>
        </row>
        <row r="1608">
          <cell r="A1608" t="str">
            <v>FXYL63H</v>
          </cell>
          <cell r="B1608">
            <v>6</v>
          </cell>
          <cell r="C1608">
            <v>194830</v>
          </cell>
          <cell r="D1608">
            <v>182993</v>
          </cell>
          <cell r="E1608">
            <v>11837</v>
          </cell>
          <cell r="G1608">
            <v>32471.666666666668</v>
          </cell>
          <cell r="H1608">
            <v>30498.833333333332</v>
          </cell>
        </row>
        <row r="1609">
          <cell r="A1609" t="str">
            <v>FXYL63K</v>
          </cell>
          <cell r="B1609">
            <v>30</v>
          </cell>
          <cell r="C1609">
            <v>974150</v>
          </cell>
          <cell r="D1609">
            <v>781432</v>
          </cell>
          <cell r="E1609">
            <v>192718</v>
          </cell>
          <cell r="G1609">
            <v>32471.666666666668</v>
          </cell>
          <cell r="H1609">
            <v>26047.733333333334</v>
          </cell>
        </row>
        <row r="1610">
          <cell r="A1610" t="str">
            <v>FXYLM20K</v>
          </cell>
          <cell r="B1610">
            <v>49</v>
          </cell>
          <cell r="C1610">
            <v>1039690</v>
          </cell>
          <cell r="D1610">
            <v>936001</v>
          </cell>
          <cell r="E1610">
            <v>103689</v>
          </cell>
          <cell r="G1610">
            <v>21218.163265306124</v>
          </cell>
          <cell r="H1610">
            <v>19102.061224489797</v>
          </cell>
        </row>
        <row r="1611">
          <cell r="A1611" t="str">
            <v>FXYLM25H</v>
          </cell>
          <cell r="B1611">
            <v>11</v>
          </cell>
          <cell r="C1611">
            <v>243440</v>
          </cell>
          <cell r="D1611">
            <v>235363</v>
          </cell>
          <cell r="E1611">
            <v>8077</v>
          </cell>
          <cell r="G1611">
            <v>22130.909090909092</v>
          </cell>
          <cell r="H1611">
            <v>21396.636363636364</v>
          </cell>
        </row>
        <row r="1612">
          <cell r="A1612" t="str">
            <v>FXYLM25K</v>
          </cell>
          <cell r="B1612">
            <v>44</v>
          </cell>
          <cell r="C1612">
            <v>966050</v>
          </cell>
          <cell r="D1612">
            <v>845256</v>
          </cell>
          <cell r="E1612">
            <v>120794</v>
          </cell>
          <cell r="G1612">
            <v>21955.68181818182</v>
          </cell>
          <cell r="H1612">
            <v>19210.363636363636</v>
          </cell>
        </row>
        <row r="1613">
          <cell r="A1613" t="str">
            <v>FXYLM32K</v>
          </cell>
          <cell r="B1613">
            <v>18</v>
          </cell>
          <cell r="C1613">
            <v>404080</v>
          </cell>
          <cell r="D1613">
            <v>365087</v>
          </cell>
          <cell r="E1613">
            <v>38993</v>
          </cell>
          <cell r="G1613">
            <v>22448.888888888891</v>
          </cell>
          <cell r="H1613">
            <v>20282.611111111109</v>
          </cell>
        </row>
        <row r="1614">
          <cell r="A1614" t="str">
            <v>FXYLM40H</v>
          </cell>
          <cell r="B1614">
            <v>27</v>
          </cell>
          <cell r="C1614">
            <v>650980</v>
          </cell>
          <cell r="D1614">
            <v>609459</v>
          </cell>
          <cell r="E1614">
            <v>41521</v>
          </cell>
          <cell r="G1614">
            <v>24110.370370370369</v>
          </cell>
          <cell r="H1614">
            <v>22572.555555555555</v>
          </cell>
        </row>
        <row r="1615">
          <cell r="A1615" t="str">
            <v>FXYLM40K</v>
          </cell>
          <cell r="B1615">
            <v>15</v>
          </cell>
          <cell r="C1615">
            <v>350550</v>
          </cell>
          <cell r="D1615">
            <v>309140</v>
          </cell>
          <cell r="E1615">
            <v>41410</v>
          </cell>
          <cell r="G1615">
            <v>23370</v>
          </cell>
          <cell r="H1615">
            <v>20609.333333333332</v>
          </cell>
        </row>
        <row r="1616">
          <cell r="A1616" t="str">
            <v>FXYLM50K</v>
          </cell>
          <cell r="B1616">
            <v>12</v>
          </cell>
          <cell r="C1616">
            <v>317380</v>
          </cell>
          <cell r="D1616">
            <v>262658</v>
          </cell>
          <cell r="E1616">
            <v>54722</v>
          </cell>
          <cell r="G1616">
            <v>26448.333333333332</v>
          </cell>
          <cell r="H1616">
            <v>21888.166666666668</v>
          </cell>
        </row>
        <row r="1617">
          <cell r="A1617" t="str">
            <v>FXYLM63H</v>
          </cell>
          <cell r="B1617">
            <v>2</v>
          </cell>
          <cell r="C1617">
            <v>57470</v>
          </cell>
          <cell r="D1617">
            <v>50313</v>
          </cell>
          <cell r="E1617">
            <v>7157</v>
          </cell>
          <cell r="G1617">
            <v>28735</v>
          </cell>
          <cell r="H1617">
            <v>25156.5</v>
          </cell>
        </row>
        <row r="1618">
          <cell r="A1618" t="str">
            <v>FXYLM63K</v>
          </cell>
          <cell r="B1618">
            <v>12</v>
          </cell>
          <cell r="C1618">
            <v>356430</v>
          </cell>
          <cell r="D1618">
            <v>269616</v>
          </cell>
          <cell r="E1618">
            <v>86814</v>
          </cell>
          <cell r="G1618">
            <v>29702.5</v>
          </cell>
          <cell r="H1618">
            <v>22468</v>
          </cell>
        </row>
        <row r="1619">
          <cell r="A1619" t="str">
            <v>FXYC20H7</v>
          </cell>
          <cell r="B1619">
            <v>30</v>
          </cell>
          <cell r="C1619">
            <v>665120</v>
          </cell>
          <cell r="D1619">
            <v>548250</v>
          </cell>
          <cell r="E1619">
            <v>116870</v>
          </cell>
          <cell r="G1619">
            <v>22170.666666666668</v>
          </cell>
          <cell r="H1619">
            <v>18275</v>
          </cell>
        </row>
        <row r="1620">
          <cell r="A1620" t="str">
            <v>FXYC20K7</v>
          </cell>
          <cell r="B1620">
            <v>757</v>
          </cell>
          <cell r="C1620">
            <v>17454310</v>
          </cell>
          <cell r="D1620">
            <v>12059767</v>
          </cell>
          <cell r="E1620">
            <v>5394543</v>
          </cell>
          <cell r="G1620">
            <v>23057.212681638044</v>
          </cell>
          <cell r="H1620">
            <v>15931</v>
          </cell>
        </row>
        <row r="1621">
          <cell r="A1621" t="str">
            <v>FXYCP20K</v>
          </cell>
          <cell r="B1621">
            <v>0</v>
          </cell>
          <cell r="C1621">
            <v>0</v>
          </cell>
          <cell r="D1621">
            <v>0</v>
          </cell>
          <cell r="E1621">
            <v>0</v>
          </cell>
          <cell r="G1621">
            <v>0</v>
          </cell>
          <cell r="H1621">
            <v>0</v>
          </cell>
        </row>
        <row r="1622">
          <cell r="A1622" t="str">
            <v>FXYC25H7</v>
          </cell>
          <cell r="B1622">
            <v>34</v>
          </cell>
          <cell r="C1622">
            <v>758550</v>
          </cell>
          <cell r="D1622">
            <v>623900</v>
          </cell>
          <cell r="E1622">
            <v>134650</v>
          </cell>
          <cell r="G1622">
            <v>22310.294117647059</v>
          </cell>
          <cell r="H1622">
            <v>18350</v>
          </cell>
        </row>
        <row r="1623">
          <cell r="A1623" t="str">
            <v>FXYC25K7</v>
          </cell>
          <cell r="B1623">
            <v>504</v>
          </cell>
          <cell r="C1623">
            <v>11933510</v>
          </cell>
          <cell r="D1623">
            <v>8051400</v>
          </cell>
          <cell r="E1623">
            <v>3882110</v>
          </cell>
          <cell r="G1623">
            <v>23677.599206349205</v>
          </cell>
          <cell r="H1623">
            <v>15975</v>
          </cell>
        </row>
        <row r="1624">
          <cell r="A1624" t="str">
            <v>FXYCP25K</v>
          </cell>
          <cell r="B1624">
            <v>0</v>
          </cell>
          <cell r="C1624">
            <v>0</v>
          </cell>
          <cell r="D1624">
            <v>0</v>
          </cell>
          <cell r="E1624">
            <v>0</v>
          </cell>
          <cell r="G1624">
            <v>0</v>
          </cell>
          <cell r="H1624">
            <v>0</v>
          </cell>
        </row>
        <row r="1625">
          <cell r="A1625" t="str">
            <v>FXYC32H7</v>
          </cell>
          <cell r="B1625">
            <v>7</v>
          </cell>
          <cell r="C1625">
            <v>153140</v>
          </cell>
          <cell r="D1625">
            <v>128331</v>
          </cell>
          <cell r="E1625">
            <v>24809</v>
          </cell>
          <cell r="G1625">
            <v>21877.142857142859</v>
          </cell>
          <cell r="H1625">
            <v>18333</v>
          </cell>
        </row>
        <row r="1626">
          <cell r="A1626" t="str">
            <v>FXYC32K7</v>
          </cell>
          <cell r="B1626">
            <v>298</v>
          </cell>
          <cell r="C1626">
            <v>7289250</v>
          </cell>
          <cell r="D1626">
            <v>4767106</v>
          </cell>
          <cell r="E1626">
            <v>2522144</v>
          </cell>
          <cell r="G1626">
            <v>24460.570469798658</v>
          </cell>
          <cell r="H1626">
            <v>15997</v>
          </cell>
        </row>
        <row r="1627">
          <cell r="A1627" t="str">
            <v>FXYCP32K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G1627">
            <v>0</v>
          </cell>
          <cell r="H1627">
            <v>0</v>
          </cell>
        </row>
        <row r="1628">
          <cell r="A1628" t="str">
            <v>FXYC40H</v>
          </cell>
          <cell r="B1628">
            <v>0</v>
          </cell>
          <cell r="C1628">
            <v>0</v>
          </cell>
          <cell r="D1628">
            <v>0</v>
          </cell>
          <cell r="E1628">
            <v>0</v>
          </cell>
          <cell r="G1628">
            <v>0</v>
          </cell>
          <cell r="H1628">
            <v>0</v>
          </cell>
        </row>
        <row r="1629">
          <cell r="A1629" t="str">
            <v>FXYC40H7</v>
          </cell>
          <cell r="B1629">
            <v>8</v>
          </cell>
          <cell r="C1629">
            <v>191570</v>
          </cell>
          <cell r="D1629">
            <v>161192</v>
          </cell>
          <cell r="E1629">
            <v>30378</v>
          </cell>
          <cell r="G1629">
            <v>23946.25</v>
          </cell>
          <cell r="H1629">
            <v>20149</v>
          </cell>
        </row>
        <row r="1630">
          <cell r="A1630" t="str">
            <v>FXYC40K7</v>
          </cell>
          <cell r="B1630">
            <v>190</v>
          </cell>
          <cell r="C1630">
            <v>5071290</v>
          </cell>
          <cell r="D1630">
            <v>3255840</v>
          </cell>
          <cell r="E1630">
            <v>1815450</v>
          </cell>
          <cell r="G1630">
            <v>26691</v>
          </cell>
          <cell r="H1630">
            <v>17136</v>
          </cell>
        </row>
        <row r="1631">
          <cell r="A1631" t="str">
            <v>FXYCP40K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G1631">
            <v>0</v>
          </cell>
          <cell r="H1631">
            <v>0</v>
          </cell>
        </row>
        <row r="1632">
          <cell r="A1632" t="str">
            <v>FXYC50H</v>
          </cell>
          <cell r="B1632">
            <v>0</v>
          </cell>
          <cell r="C1632">
            <v>0</v>
          </cell>
          <cell r="D1632">
            <v>0</v>
          </cell>
          <cell r="E1632">
            <v>0</v>
          </cell>
          <cell r="G1632">
            <v>0</v>
          </cell>
          <cell r="H1632">
            <v>0</v>
          </cell>
        </row>
        <row r="1633">
          <cell r="A1633" t="str">
            <v>FXYC50H7</v>
          </cell>
          <cell r="B1633">
            <v>5</v>
          </cell>
          <cell r="C1633">
            <v>118850</v>
          </cell>
          <cell r="D1633">
            <v>101560</v>
          </cell>
          <cell r="E1633">
            <v>17290</v>
          </cell>
          <cell r="G1633">
            <v>23770</v>
          </cell>
          <cell r="H1633">
            <v>20312</v>
          </cell>
        </row>
        <row r="1634">
          <cell r="A1634" t="str">
            <v>FXYC50K7</v>
          </cell>
          <cell r="B1634">
            <v>67</v>
          </cell>
          <cell r="C1634">
            <v>1817150</v>
          </cell>
          <cell r="D1634">
            <v>1151060</v>
          </cell>
          <cell r="E1634">
            <v>666090</v>
          </cell>
          <cell r="G1634">
            <v>27121.641791044774</v>
          </cell>
          <cell r="H1634">
            <v>17180</v>
          </cell>
        </row>
        <row r="1635">
          <cell r="A1635" t="str">
            <v>FXYCP50K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G1635">
            <v>0</v>
          </cell>
          <cell r="H1635">
            <v>0</v>
          </cell>
        </row>
        <row r="1636">
          <cell r="A1636" t="str">
            <v>FXYC63H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G1636">
            <v>0</v>
          </cell>
          <cell r="H1636">
            <v>0</v>
          </cell>
        </row>
        <row r="1637">
          <cell r="A1637" t="str">
            <v>FXYC63H7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G1637">
            <v>0</v>
          </cell>
          <cell r="H1637">
            <v>0</v>
          </cell>
        </row>
        <row r="1638">
          <cell r="A1638" t="str">
            <v>FXYC63K7</v>
          </cell>
          <cell r="B1638">
            <v>40</v>
          </cell>
          <cell r="C1638">
            <v>1156230</v>
          </cell>
          <cell r="D1638">
            <v>748680</v>
          </cell>
          <cell r="E1638">
            <v>407550</v>
          </cell>
          <cell r="G1638">
            <v>28905.75</v>
          </cell>
          <cell r="H1638">
            <v>18717</v>
          </cell>
        </row>
        <row r="1639">
          <cell r="A1639" t="str">
            <v>FXYCP63K</v>
          </cell>
          <cell r="B1639">
            <v>0</v>
          </cell>
          <cell r="C1639">
            <v>0</v>
          </cell>
          <cell r="D1639">
            <v>0</v>
          </cell>
          <cell r="E1639">
            <v>0</v>
          </cell>
          <cell r="G1639">
            <v>0</v>
          </cell>
          <cell r="H1639">
            <v>0</v>
          </cell>
        </row>
        <row r="1640">
          <cell r="A1640" t="str">
            <v>FXYC80H7</v>
          </cell>
          <cell r="B1640">
            <v>0</v>
          </cell>
          <cell r="C1640">
            <v>0</v>
          </cell>
          <cell r="D1640">
            <v>0</v>
          </cell>
          <cell r="E1640">
            <v>0</v>
          </cell>
          <cell r="G1640">
            <v>0</v>
          </cell>
          <cell r="H1640">
            <v>0</v>
          </cell>
        </row>
        <row r="1641">
          <cell r="A1641" t="str">
            <v>FXYC80K7</v>
          </cell>
          <cell r="B1641">
            <v>17</v>
          </cell>
          <cell r="C1641">
            <v>629400</v>
          </cell>
          <cell r="D1641">
            <v>394315</v>
          </cell>
          <cell r="E1641">
            <v>235085</v>
          </cell>
          <cell r="G1641">
            <v>37023.529411764706</v>
          </cell>
          <cell r="H1641">
            <v>23195</v>
          </cell>
        </row>
        <row r="1642">
          <cell r="A1642" t="str">
            <v>FXYCP80K</v>
          </cell>
          <cell r="B1642">
            <v>0</v>
          </cell>
          <cell r="C1642">
            <v>0</v>
          </cell>
          <cell r="D1642">
            <v>0</v>
          </cell>
          <cell r="E1642">
            <v>0</v>
          </cell>
          <cell r="G1642">
            <v>0</v>
          </cell>
          <cell r="H1642">
            <v>0</v>
          </cell>
        </row>
        <row r="1643">
          <cell r="A1643" t="str">
            <v>FXYC125K7</v>
          </cell>
          <cell r="B1643">
            <v>17</v>
          </cell>
          <cell r="C1643">
            <v>786240</v>
          </cell>
          <cell r="D1643">
            <v>395641</v>
          </cell>
          <cell r="E1643">
            <v>390599</v>
          </cell>
          <cell r="G1643">
            <v>46249.411764705881</v>
          </cell>
          <cell r="H1643">
            <v>23273</v>
          </cell>
        </row>
        <row r="1644">
          <cell r="A1644" t="str">
            <v>FXYCP125K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G1644">
            <v>0</v>
          </cell>
          <cell r="H1644">
            <v>0</v>
          </cell>
        </row>
        <row r="1645">
          <cell r="A1645" t="str">
            <v>FXYK25H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G1645">
            <v>0</v>
          </cell>
          <cell r="H1645">
            <v>0</v>
          </cell>
        </row>
        <row r="1646">
          <cell r="A1646" t="str">
            <v>FXYK25HNP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G1646">
            <v>0</v>
          </cell>
          <cell r="H1646">
            <v>0</v>
          </cell>
        </row>
        <row r="1647">
          <cell r="A1647" t="str">
            <v>FXYK25K</v>
          </cell>
          <cell r="B1647">
            <v>259</v>
          </cell>
          <cell r="C1647">
            <v>8826450</v>
          </cell>
          <cell r="D1647">
            <v>7156387</v>
          </cell>
          <cell r="E1647">
            <v>1670063</v>
          </cell>
          <cell r="G1647">
            <v>34078.95752895753</v>
          </cell>
          <cell r="H1647">
            <v>27630.837837837837</v>
          </cell>
        </row>
        <row r="1648">
          <cell r="A1648" t="str">
            <v>FXYK32H</v>
          </cell>
          <cell r="B1648">
            <v>0</v>
          </cell>
          <cell r="C1648">
            <v>0</v>
          </cell>
          <cell r="D1648">
            <v>0</v>
          </cell>
          <cell r="E1648">
            <v>0</v>
          </cell>
          <cell r="G1648">
            <v>0</v>
          </cell>
          <cell r="H1648">
            <v>0</v>
          </cell>
        </row>
        <row r="1649">
          <cell r="A1649" t="str">
            <v>FXYK32K</v>
          </cell>
          <cell r="B1649">
            <v>105</v>
          </cell>
          <cell r="C1649">
            <v>3594890</v>
          </cell>
          <cell r="D1649">
            <v>2943253</v>
          </cell>
          <cell r="E1649">
            <v>651637</v>
          </cell>
          <cell r="G1649">
            <v>34237.047619047618</v>
          </cell>
          <cell r="H1649">
            <v>28030.980952380953</v>
          </cell>
        </row>
        <row r="1650">
          <cell r="A1650" t="str">
            <v>FXYK40H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G1650">
            <v>0</v>
          </cell>
          <cell r="H1650">
            <v>0</v>
          </cell>
        </row>
        <row r="1651">
          <cell r="A1651" t="str">
            <v>FXYK40HNP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G1651">
            <v>0</v>
          </cell>
          <cell r="H1651">
            <v>0</v>
          </cell>
        </row>
        <row r="1652">
          <cell r="A1652" t="str">
            <v>FXYK40K</v>
          </cell>
          <cell r="B1652">
            <v>27</v>
          </cell>
          <cell r="C1652">
            <v>932760</v>
          </cell>
          <cell r="D1652">
            <v>781054</v>
          </cell>
          <cell r="E1652">
            <v>151706</v>
          </cell>
          <cell r="G1652">
            <v>34546.666666666664</v>
          </cell>
          <cell r="H1652">
            <v>28927.925925925927</v>
          </cell>
        </row>
        <row r="1653">
          <cell r="A1653" t="str">
            <v>FXYK63H</v>
          </cell>
          <cell r="B1653">
            <v>4</v>
          </cell>
          <cell r="C1653">
            <v>128410</v>
          </cell>
          <cell r="D1653">
            <v>137834</v>
          </cell>
          <cell r="E1653">
            <v>-9424</v>
          </cell>
          <cell r="G1653">
            <v>32102.5</v>
          </cell>
          <cell r="H1653">
            <v>34458.5</v>
          </cell>
        </row>
        <row r="1654">
          <cell r="A1654" t="str">
            <v>FXYK63HNP</v>
          </cell>
          <cell r="B1654">
            <v>0</v>
          </cell>
          <cell r="C1654">
            <v>0</v>
          </cell>
          <cell r="D1654">
            <v>0</v>
          </cell>
          <cell r="E1654">
            <v>0</v>
          </cell>
          <cell r="G1654">
            <v>0</v>
          </cell>
          <cell r="H1654">
            <v>0</v>
          </cell>
        </row>
        <row r="1655">
          <cell r="A1655" t="str">
            <v>FXYK63K</v>
          </cell>
          <cell r="B1655">
            <v>25</v>
          </cell>
          <cell r="C1655">
            <v>968440</v>
          </cell>
          <cell r="D1655">
            <v>832664</v>
          </cell>
          <cell r="E1655">
            <v>135776</v>
          </cell>
          <cell r="G1655">
            <v>38737.599999999999</v>
          </cell>
          <cell r="H1655">
            <v>33306.559999999998</v>
          </cell>
        </row>
        <row r="1656">
          <cell r="A1656" t="str">
            <v>FXYK63KNP</v>
          </cell>
          <cell r="B1656">
            <v>0</v>
          </cell>
          <cell r="C1656">
            <v>0</v>
          </cell>
          <cell r="D1656">
            <v>0</v>
          </cell>
          <cell r="E1656">
            <v>0</v>
          </cell>
          <cell r="G1656">
            <v>0</v>
          </cell>
          <cell r="H1656">
            <v>0</v>
          </cell>
        </row>
        <row r="1657">
          <cell r="A1657" t="str">
            <v>FXYF20K7</v>
          </cell>
          <cell r="B1657">
            <v>705</v>
          </cell>
          <cell r="C1657">
            <v>16150990</v>
          </cell>
          <cell r="D1657">
            <v>10599675</v>
          </cell>
          <cell r="E1657">
            <v>5551315</v>
          </cell>
          <cell r="G1657">
            <v>22909.205673758865</v>
          </cell>
          <cell r="H1657">
            <v>15035</v>
          </cell>
        </row>
        <row r="1658">
          <cell r="A1658" t="str">
            <v>FXYF25K7</v>
          </cell>
          <cell r="B1658">
            <v>534</v>
          </cell>
          <cell r="C1658">
            <v>12554160</v>
          </cell>
          <cell r="D1658">
            <v>8028690</v>
          </cell>
          <cell r="E1658">
            <v>4525470</v>
          </cell>
          <cell r="G1658">
            <v>23509.662921348314</v>
          </cell>
          <cell r="H1658">
            <v>15035</v>
          </cell>
        </row>
        <row r="1659">
          <cell r="A1659" t="str">
            <v>FXYF32H</v>
          </cell>
          <cell r="B1659">
            <v>4</v>
          </cell>
          <cell r="C1659">
            <v>102330</v>
          </cell>
          <cell r="D1659">
            <v>99424</v>
          </cell>
          <cell r="E1659">
            <v>2906</v>
          </cell>
          <cell r="G1659">
            <v>25582.5</v>
          </cell>
          <cell r="H1659">
            <v>24856</v>
          </cell>
        </row>
        <row r="1660">
          <cell r="A1660" t="str">
            <v>FXYF32K7</v>
          </cell>
          <cell r="B1660">
            <v>335</v>
          </cell>
          <cell r="C1660">
            <v>8332640</v>
          </cell>
          <cell r="D1660">
            <v>5050125</v>
          </cell>
          <cell r="E1660">
            <v>3282515</v>
          </cell>
          <cell r="G1660">
            <v>24873.552238805969</v>
          </cell>
          <cell r="H1660">
            <v>15075</v>
          </cell>
        </row>
        <row r="1661">
          <cell r="A1661" t="str">
            <v>FXYFP32K</v>
          </cell>
          <cell r="B1661">
            <v>0</v>
          </cell>
          <cell r="C1661">
            <v>0</v>
          </cell>
          <cell r="D1661">
            <v>0</v>
          </cell>
          <cell r="E1661">
            <v>0</v>
          </cell>
          <cell r="G1661">
            <v>0</v>
          </cell>
          <cell r="H1661">
            <v>0</v>
          </cell>
        </row>
        <row r="1662">
          <cell r="A1662" t="str">
            <v>FXYF40H</v>
          </cell>
          <cell r="B1662">
            <v>0</v>
          </cell>
          <cell r="C1662">
            <v>0</v>
          </cell>
          <cell r="D1662">
            <v>0</v>
          </cell>
          <cell r="E1662">
            <v>0</v>
          </cell>
          <cell r="G1662">
            <v>0</v>
          </cell>
          <cell r="H1662">
            <v>0</v>
          </cell>
        </row>
        <row r="1663">
          <cell r="A1663" t="str">
            <v>FXYF40K7</v>
          </cell>
          <cell r="B1663">
            <v>185</v>
          </cell>
          <cell r="C1663">
            <v>4890500</v>
          </cell>
          <cell r="D1663">
            <v>2792760</v>
          </cell>
          <cell r="E1663">
            <v>2097740</v>
          </cell>
          <cell r="G1663">
            <v>26435.135135135137</v>
          </cell>
          <cell r="H1663">
            <v>15096</v>
          </cell>
        </row>
        <row r="1664">
          <cell r="A1664" t="str">
            <v>FXYFP40K</v>
          </cell>
          <cell r="B1664">
            <v>0</v>
          </cell>
          <cell r="C1664">
            <v>0</v>
          </cell>
          <cell r="D1664">
            <v>0</v>
          </cell>
          <cell r="E1664">
            <v>0</v>
          </cell>
          <cell r="G1664">
            <v>0</v>
          </cell>
          <cell r="H1664">
            <v>0</v>
          </cell>
        </row>
        <row r="1665">
          <cell r="A1665" t="str">
            <v>FXYF50H</v>
          </cell>
          <cell r="B1665">
            <v>3</v>
          </cell>
          <cell r="C1665">
            <v>84330</v>
          </cell>
          <cell r="D1665">
            <v>76251</v>
          </cell>
          <cell r="E1665">
            <v>8079</v>
          </cell>
          <cell r="G1665">
            <v>28110</v>
          </cell>
          <cell r="H1665">
            <v>25417</v>
          </cell>
        </row>
        <row r="1666">
          <cell r="A1666" t="str">
            <v>FXYF50K7</v>
          </cell>
          <cell r="B1666">
            <v>95</v>
          </cell>
          <cell r="C1666">
            <v>2565520</v>
          </cell>
          <cell r="D1666">
            <v>1438395</v>
          </cell>
          <cell r="E1666">
            <v>1127125</v>
          </cell>
          <cell r="G1666">
            <v>27005.473684210527</v>
          </cell>
          <cell r="H1666">
            <v>15141</v>
          </cell>
        </row>
        <row r="1667">
          <cell r="A1667" t="str">
            <v>FXYFP50K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G1667">
            <v>0</v>
          </cell>
          <cell r="H1667">
            <v>0</v>
          </cell>
        </row>
        <row r="1668">
          <cell r="A1668" t="str">
            <v>FXYF63H</v>
          </cell>
          <cell r="B1668">
            <v>4</v>
          </cell>
          <cell r="C1668">
            <v>122750</v>
          </cell>
          <cell r="D1668">
            <v>103191</v>
          </cell>
          <cell r="E1668">
            <v>19559</v>
          </cell>
          <cell r="G1668">
            <v>30687.5</v>
          </cell>
          <cell r="H1668">
            <v>25797.75</v>
          </cell>
        </row>
        <row r="1669">
          <cell r="A1669" t="str">
            <v>FXYF63HNP</v>
          </cell>
          <cell r="B1669">
            <v>0</v>
          </cell>
          <cell r="C1669">
            <v>0</v>
          </cell>
          <cell r="D1669">
            <v>0</v>
          </cell>
          <cell r="E1669">
            <v>0</v>
          </cell>
          <cell r="G1669">
            <v>0</v>
          </cell>
          <cell r="H1669">
            <v>0</v>
          </cell>
        </row>
        <row r="1670">
          <cell r="A1670" t="str">
            <v>FXYF63K7</v>
          </cell>
          <cell r="B1670">
            <v>56</v>
          </cell>
          <cell r="C1670">
            <v>1368150</v>
          </cell>
          <cell r="D1670">
            <v>869288</v>
          </cell>
          <cell r="E1670">
            <v>498862</v>
          </cell>
          <cell r="G1670">
            <v>24431.25</v>
          </cell>
          <cell r="H1670">
            <v>15523</v>
          </cell>
        </row>
        <row r="1671">
          <cell r="A1671" t="str">
            <v>FXYFP63K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G1671">
            <v>0</v>
          </cell>
          <cell r="H1671">
            <v>0</v>
          </cell>
        </row>
        <row r="1672">
          <cell r="A1672" t="str">
            <v>FXYF80H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G1672">
            <v>0</v>
          </cell>
          <cell r="H1672">
            <v>0</v>
          </cell>
        </row>
        <row r="1673">
          <cell r="A1673" t="str">
            <v>FXYF80HNP</v>
          </cell>
          <cell r="B1673">
            <v>0</v>
          </cell>
          <cell r="C1673">
            <v>0</v>
          </cell>
          <cell r="D1673">
            <v>0</v>
          </cell>
          <cell r="E1673">
            <v>0</v>
          </cell>
          <cell r="G1673">
            <v>0</v>
          </cell>
          <cell r="H1673">
            <v>0</v>
          </cell>
        </row>
        <row r="1674">
          <cell r="A1674" t="str">
            <v>FXYF80K7</v>
          </cell>
          <cell r="B1674">
            <v>37</v>
          </cell>
          <cell r="C1674">
            <v>1299640</v>
          </cell>
          <cell r="D1674">
            <v>678950</v>
          </cell>
          <cell r="E1674">
            <v>620690</v>
          </cell>
          <cell r="G1674">
            <v>35125.405405405407</v>
          </cell>
          <cell r="H1674">
            <v>18350</v>
          </cell>
        </row>
        <row r="1675">
          <cell r="A1675" t="str">
            <v>FXYFP80K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G1675">
            <v>0</v>
          </cell>
          <cell r="H1675">
            <v>0</v>
          </cell>
        </row>
        <row r="1676">
          <cell r="A1676" t="str">
            <v>FXYF100H</v>
          </cell>
          <cell r="B1676">
            <v>1</v>
          </cell>
          <cell r="C1676">
            <v>40280</v>
          </cell>
          <cell r="D1676">
            <v>34398</v>
          </cell>
          <cell r="E1676">
            <v>5882</v>
          </cell>
          <cell r="G1676">
            <v>40280</v>
          </cell>
          <cell r="H1676">
            <v>34398</v>
          </cell>
        </row>
        <row r="1677">
          <cell r="A1677" t="str">
            <v>FXYF100HNP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G1677">
            <v>0</v>
          </cell>
          <cell r="H1677">
            <v>0</v>
          </cell>
        </row>
        <row r="1678">
          <cell r="A1678" t="str">
            <v>FXYF100K7</v>
          </cell>
          <cell r="B1678">
            <v>30</v>
          </cell>
          <cell r="C1678">
            <v>1170620</v>
          </cell>
          <cell r="D1678">
            <v>546960</v>
          </cell>
          <cell r="E1678">
            <v>623660</v>
          </cell>
          <cell r="G1678">
            <v>39020.666666666664</v>
          </cell>
          <cell r="H1678">
            <v>18232</v>
          </cell>
        </row>
        <row r="1679">
          <cell r="A1679" t="str">
            <v>FXYFP100K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G1679">
            <v>0</v>
          </cell>
          <cell r="H1679">
            <v>0</v>
          </cell>
        </row>
        <row r="1680">
          <cell r="A1680" t="str">
            <v>FXYF125H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G1680">
            <v>0</v>
          </cell>
          <cell r="H1680">
            <v>0</v>
          </cell>
        </row>
        <row r="1681">
          <cell r="A1681" t="str">
            <v>FXYF125HNP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G1681">
            <v>0</v>
          </cell>
          <cell r="H1681">
            <v>0</v>
          </cell>
        </row>
        <row r="1682">
          <cell r="A1682" t="str">
            <v>FXYF125K7</v>
          </cell>
          <cell r="B1682">
            <v>21</v>
          </cell>
          <cell r="C1682">
            <v>804850</v>
          </cell>
          <cell r="D1682">
            <v>388332</v>
          </cell>
          <cell r="E1682">
            <v>416518</v>
          </cell>
          <cell r="G1682">
            <v>38326.190476190473</v>
          </cell>
          <cell r="H1682">
            <v>18492</v>
          </cell>
        </row>
        <row r="1683">
          <cell r="A1683" t="str">
            <v>FXYFP125K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G1683">
            <v>0</v>
          </cell>
          <cell r="H1683">
            <v>0</v>
          </cell>
        </row>
        <row r="1684">
          <cell r="A1684" t="str">
            <v>FXYS20H7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G1684">
            <v>0</v>
          </cell>
          <cell r="H1684">
            <v>0</v>
          </cell>
        </row>
        <row r="1685">
          <cell r="A1685" t="str">
            <v>FXYS20K</v>
          </cell>
          <cell r="B1685">
            <v>10</v>
          </cell>
          <cell r="C1685">
            <v>191260</v>
          </cell>
          <cell r="D1685">
            <v>191713</v>
          </cell>
          <cell r="E1685">
            <v>-453</v>
          </cell>
          <cell r="G1685">
            <v>19126</v>
          </cell>
          <cell r="H1685">
            <v>19171.3</v>
          </cell>
        </row>
        <row r="1686">
          <cell r="A1686" t="str">
            <v>FXYS20K7</v>
          </cell>
          <cell r="B1686">
            <v>851</v>
          </cell>
          <cell r="C1686">
            <v>20434850</v>
          </cell>
          <cell r="D1686">
            <v>13895128</v>
          </cell>
          <cell r="E1686">
            <v>6539722</v>
          </cell>
          <cell r="G1686">
            <v>24012.749706227965</v>
          </cell>
          <cell r="H1686">
            <v>16328</v>
          </cell>
        </row>
        <row r="1687">
          <cell r="A1687" t="str">
            <v>FXYSP20K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G1687">
            <v>0</v>
          </cell>
          <cell r="H1687">
            <v>0</v>
          </cell>
        </row>
        <row r="1688">
          <cell r="A1688" t="str">
            <v>FXYS25H7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G1688">
            <v>0</v>
          </cell>
          <cell r="H1688">
            <v>0</v>
          </cell>
        </row>
        <row r="1689">
          <cell r="A1689" t="str">
            <v>FXYS25K</v>
          </cell>
          <cell r="B1689">
            <v>107</v>
          </cell>
          <cell r="C1689">
            <v>2046530</v>
          </cell>
          <cell r="D1689">
            <v>2054387</v>
          </cell>
          <cell r="E1689">
            <v>-7857</v>
          </cell>
          <cell r="G1689">
            <v>19126.448598130843</v>
          </cell>
          <cell r="H1689">
            <v>19199.878504672899</v>
          </cell>
        </row>
        <row r="1690">
          <cell r="A1690" t="str">
            <v>FXYS25K7</v>
          </cell>
          <cell r="B1690">
            <v>594</v>
          </cell>
          <cell r="C1690">
            <v>15041360</v>
          </cell>
          <cell r="D1690">
            <v>9717840</v>
          </cell>
          <cell r="E1690">
            <v>5323520</v>
          </cell>
          <cell r="G1690">
            <v>25322.154882154882</v>
          </cell>
          <cell r="H1690">
            <v>16360</v>
          </cell>
        </row>
        <row r="1691">
          <cell r="A1691" t="str">
            <v>FXYSP25K</v>
          </cell>
          <cell r="B1691">
            <v>0</v>
          </cell>
          <cell r="C1691">
            <v>0</v>
          </cell>
          <cell r="D1691">
            <v>0</v>
          </cell>
          <cell r="E1691">
            <v>0</v>
          </cell>
          <cell r="G1691">
            <v>0</v>
          </cell>
          <cell r="H1691">
            <v>0</v>
          </cell>
        </row>
        <row r="1692">
          <cell r="A1692" t="str">
            <v>FXYS32H7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G1692">
            <v>0</v>
          </cell>
          <cell r="H1692">
            <v>0</v>
          </cell>
        </row>
        <row r="1693">
          <cell r="A1693" t="str">
            <v>FXYS32K</v>
          </cell>
          <cell r="B1693">
            <v>28</v>
          </cell>
          <cell r="C1693">
            <v>542430</v>
          </cell>
          <cell r="D1693">
            <v>546276</v>
          </cell>
          <cell r="E1693">
            <v>-3846</v>
          </cell>
          <cell r="G1693">
            <v>19372.5</v>
          </cell>
          <cell r="H1693">
            <v>19509.857142857141</v>
          </cell>
        </row>
        <row r="1694">
          <cell r="A1694" t="str">
            <v>FXYS32K7</v>
          </cell>
          <cell r="B1694">
            <v>188</v>
          </cell>
          <cell r="C1694">
            <v>4724470</v>
          </cell>
          <cell r="D1694">
            <v>3115348</v>
          </cell>
          <cell r="E1694">
            <v>1609122</v>
          </cell>
          <cell r="G1694">
            <v>25130.159574468085</v>
          </cell>
          <cell r="H1694">
            <v>16571</v>
          </cell>
        </row>
        <row r="1695">
          <cell r="A1695" t="str">
            <v>FXYSP32K</v>
          </cell>
          <cell r="B1695">
            <v>0</v>
          </cell>
          <cell r="C1695">
            <v>0</v>
          </cell>
          <cell r="D1695">
            <v>0</v>
          </cell>
          <cell r="E1695">
            <v>0</v>
          </cell>
          <cell r="G1695">
            <v>0</v>
          </cell>
          <cell r="H1695">
            <v>0</v>
          </cell>
        </row>
        <row r="1696">
          <cell r="A1696" t="str">
            <v>FXYS40H7</v>
          </cell>
          <cell r="B1696">
            <v>0</v>
          </cell>
          <cell r="C1696">
            <v>0</v>
          </cell>
          <cell r="D1696">
            <v>0</v>
          </cell>
          <cell r="E1696">
            <v>0</v>
          </cell>
          <cell r="G1696">
            <v>0</v>
          </cell>
          <cell r="H1696">
            <v>0</v>
          </cell>
        </row>
        <row r="1697">
          <cell r="A1697" t="str">
            <v>FXYS40K</v>
          </cell>
          <cell r="B1697">
            <v>22</v>
          </cell>
          <cell r="C1697">
            <v>600740</v>
          </cell>
          <cell r="D1697">
            <v>439168</v>
          </cell>
          <cell r="E1697">
            <v>161572</v>
          </cell>
          <cell r="G1697">
            <v>27306.363636363636</v>
          </cell>
          <cell r="H1697">
            <v>19962.18181818182</v>
          </cell>
        </row>
        <row r="1698">
          <cell r="A1698" t="str">
            <v>FXYS40K7</v>
          </cell>
          <cell r="B1698">
            <v>106</v>
          </cell>
          <cell r="C1698">
            <v>2911500</v>
          </cell>
          <cell r="D1698">
            <v>1820444</v>
          </cell>
          <cell r="E1698">
            <v>1091056</v>
          </cell>
          <cell r="G1698">
            <v>27466.981132075471</v>
          </cell>
          <cell r="H1698">
            <v>17174</v>
          </cell>
        </row>
        <row r="1699">
          <cell r="A1699" t="str">
            <v>FXYS40KV1</v>
          </cell>
          <cell r="B1699">
            <v>4</v>
          </cell>
          <cell r="C1699">
            <v>109220</v>
          </cell>
          <cell r="D1699">
            <v>102441</v>
          </cell>
          <cell r="E1699">
            <v>6779</v>
          </cell>
          <cell r="G1699">
            <v>27305</v>
          </cell>
          <cell r="H1699">
            <v>25610.25</v>
          </cell>
        </row>
        <row r="1700">
          <cell r="A1700" t="str">
            <v>FXYSP40K</v>
          </cell>
          <cell r="B1700">
            <v>0</v>
          </cell>
          <cell r="C1700">
            <v>0</v>
          </cell>
          <cell r="D1700">
            <v>0</v>
          </cell>
          <cell r="E1700">
            <v>0</v>
          </cell>
          <cell r="G1700">
            <v>0</v>
          </cell>
          <cell r="H1700">
            <v>0</v>
          </cell>
        </row>
        <row r="1701">
          <cell r="A1701" t="str">
            <v>FXYS50H7</v>
          </cell>
          <cell r="B1701">
            <v>1</v>
          </cell>
          <cell r="C1701">
            <v>28350</v>
          </cell>
          <cell r="D1701">
            <v>19300</v>
          </cell>
          <cell r="E1701">
            <v>9050</v>
          </cell>
          <cell r="G1701">
            <v>28350</v>
          </cell>
          <cell r="H1701">
            <v>19300</v>
          </cell>
        </row>
        <row r="1702">
          <cell r="A1702" t="str">
            <v>FXYS50K</v>
          </cell>
          <cell r="B1702">
            <v>22</v>
          </cell>
          <cell r="C1702">
            <v>445140</v>
          </cell>
          <cell r="D1702">
            <v>443263</v>
          </cell>
          <cell r="E1702">
            <v>1877</v>
          </cell>
          <cell r="G1702">
            <v>20233.636363636364</v>
          </cell>
          <cell r="H1702">
            <v>20148.31818181818</v>
          </cell>
        </row>
        <row r="1703">
          <cell r="A1703" t="str">
            <v>FXYS50K7</v>
          </cell>
          <cell r="B1703">
            <v>98</v>
          </cell>
          <cell r="C1703">
            <v>2754120</v>
          </cell>
          <cell r="D1703">
            <v>1694126</v>
          </cell>
          <cell r="E1703">
            <v>1059994</v>
          </cell>
          <cell r="G1703">
            <v>28103.265306122448</v>
          </cell>
          <cell r="H1703">
            <v>17287</v>
          </cell>
        </row>
        <row r="1704">
          <cell r="A1704" t="str">
            <v>FXYSP50K</v>
          </cell>
          <cell r="B1704">
            <v>0</v>
          </cell>
          <cell r="C1704">
            <v>0</v>
          </cell>
          <cell r="D1704">
            <v>0</v>
          </cell>
          <cell r="E1704">
            <v>0</v>
          </cell>
          <cell r="G1704">
            <v>0</v>
          </cell>
          <cell r="H1704">
            <v>0</v>
          </cell>
        </row>
        <row r="1705">
          <cell r="A1705" t="str">
            <v>FXYS63H7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G1705">
            <v>0</v>
          </cell>
          <cell r="H1705">
            <v>0</v>
          </cell>
        </row>
        <row r="1706">
          <cell r="A1706" t="str">
            <v>FXYS63K</v>
          </cell>
          <cell r="B1706">
            <v>5</v>
          </cell>
          <cell r="C1706">
            <v>116540</v>
          </cell>
          <cell r="D1706">
            <v>116550</v>
          </cell>
          <cell r="E1706">
            <v>-10</v>
          </cell>
          <cell r="G1706">
            <v>23308</v>
          </cell>
          <cell r="H1706">
            <v>23310</v>
          </cell>
        </row>
        <row r="1707">
          <cell r="A1707" t="str">
            <v>FXYS63K7</v>
          </cell>
          <cell r="B1707">
            <v>130</v>
          </cell>
          <cell r="C1707">
            <v>3775490</v>
          </cell>
          <cell r="D1707">
            <v>2589340</v>
          </cell>
          <cell r="E1707">
            <v>1186150</v>
          </cell>
          <cell r="G1707">
            <v>29042.23076923077</v>
          </cell>
          <cell r="H1707">
            <v>19918</v>
          </cell>
        </row>
        <row r="1708">
          <cell r="A1708" t="str">
            <v>FXYSP63K</v>
          </cell>
          <cell r="B1708">
            <v>0</v>
          </cell>
          <cell r="C1708">
            <v>0</v>
          </cell>
          <cell r="D1708">
            <v>0</v>
          </cell>
          <cell r="E1708">
            <v>0</v>
          </cell>
          <cell r="G1708">
            <v>0</v>
          </cell>
          <cell r="H1708">
            <v>0</v>
          </cell>
        </row>
        <row r="1709">
          <cell r="A1709" t="str">
            <v>FXYS80K</v>
          </cell>
          <cell r="B1709">
            <v>0</v>
          </cell>
          <cell r="C1709">
            <v>0</v>
          </cell>
          <cell r="D1709">
            <v>0</v>
          </cell>
          <cell r="E1709">
            <v>0</v>
          </cell>
          <cell r="G1709">
            <v>0</v>
          </cell>
          <cell r="H1709">
            <v>0</v>
          </cell>
        </row>
        <row r="1710">
          <cell r="A1710" t="str">
            <v>FXYS80K7</v>
          </cell>
          <cell r="B1710">
            <v>85</v>
          </cell>
          <cell r="C1710">
            <v>2875810</v>
          </cell>
          <cell r="D1710">
            <v>1925505</v>
          </cell>
          <cell r="E1710">
            <v>950305</v>
          </cell>
          <cell r="G1710">
            <v>33833.058823529413</v>
          </cell>
          <cell r="H1710">
            <v>22653</v>
          </cell>
        </row>
        <row r="1711">
          <cell r="A1711" t="str">
            <v>FXYSP80K</v>
          </cell>
          <cell r="B1711">
            <v>0</v>
          </cell>
          <cell r="C1711">
            <v>0</v>
          </cell>
          <cell r="D1711">
            <v>0</v>
          </cell>
          <cell r="E1711">
            <v>0</v>
          </cell>
          <cell r="G1711">
            <v>0</v>
          </cell>
          <cell r="H1711">
            <v>0</v>
          </cell>
        </row>
        <row r="1712">
          <cell r="A1712" t="str">
            <v>FXYS100K</v>
          </cell>
          <cell r="B1712">
            <v>1</v>
          </cell>
          <cell r="C1712">
            <v>27280</v>
          </cell>
          <cell r="D1712">
            <v>27367</v>
          </cell>
          <cell r="E1712">
            <v>-87</v>
          </cell>
          <cell r="G1712">
            <v>27280</v>
          </cell>
          <cell r="H1712">
            <v>27367</v>
          </cell>
        </row>
        <row r="1713">
          <cell r="A1713" t="str">
            <v>FXYS100K7</v>
          </cell>
          <cell r="B1713">
            <v>60</v>
          </cell>
          <cell r="C1713">
            <v>2162400</v>
          </cell>
          <cell r="D1713">
            <v>1398660</v>
          </cell>
          <cell r="E1713">
            <v>763740</v>
          </cell>
          <cell r="G1713">
            <v>36040</v>
          </cell>
          <cell r="H1713">
            <v>23311</v>
          </cell>
        </row>
        <row r="1714">
          <cell r="A1714" t="str">
            <v>FXYSP100K</v>
          </cell>
          <cell r="B1714">
            <v>0</v>
          </cell>
          <cell r="C1714">
            <v>0</v>
          </cell>
          <cell r="D1714">
            <v>0</v>
          </cell>
          <cell r="E1714">
            <v>0</v>
          </cell>
          <cell r="G1714">
            <v>0</v>
          </cell>
          <cell r="H1714">
            <v>0</v>
          </cell>
        </row>
        <row r="1715">
          <cell r="A1715" t="str">
            <v>FXYS125K</v>
          </cell>
          <cell r="B1715">
            <v>1</v>
          </cell>
          <cell r="C1715">
            <v>27580</v>
          </cell>
          <cell r="D1715">
            <v>28991</v>
          </cell>
          <cell r="E1715">
            <v>-1411</v>
          </cell>
          <cell r="G1715">
            <v>27580</v>
          </cell>
          <cell r="H1715">
            <v>28991</v>
          </cell>
        </row>
        <row r="1716">
          <cell r="A1716" t="str">
            <v>FXYS125K7</v>
          </cell>
          <cell r="B1716">
            <v>54</v>
          </cell>
          <cell r="C1716">
            <v>2027740</v>
          </cell>
          <cell r="D1716">
            <v>1273320</v>
          </cell>
          <cell r="E1716">
            <v>754420</v>
          </cell>
          <cell r="G1716">
            <v>37550.740740740737</v>
          </cell>
          <cell r="H1716">
            <v>23580</v>
          </cell>
        </row>
        <row r="1717">
          <cell r="A1717" t="str">
            <v>FXYSP125K</v>
          </cell>
          <cell r="B1717">
            <v>0</v>
          </cell>
          <cell r="C1717">
            <v>0</v>
          </cell>
          <cell r="D1717">
            <v>0</v>
          </cell>
          <cell r="E1717">
            <v>0</v>
          </cell>
          <cell r="G1717">
            <v>0</v>
          </cell>
          <cell r="H1717">
            <v>0</v>
          </cell>
        </row>
        <row r="1718">
          <cell r="A1718" t="str">
            <v>FXYB20K7</v>
          </cell>
          <cell r="B1718">
            <v>515</v>
          </cell>
          <cell r="C1718">
            <v>7616750</v>
          </cell>
          <cell r="D1718">
            <v>4457325</v>
          </cell>
          <cell r="E1718">
            <v>3159425</v>
          </cell>
          <cell r="G1718">
            <v>14789.805825242718</v>
          </cell>
          <cell r="H1718">
            <v>8655</v>
          </cell>
        </row>
        <row r="1719">
          <cell r="A1719" t="str">
            <v>FXYB25K7</v>
          </cell>
          <cell r="B1719">
            <v>271</v>
          </cell>
          <cell r="C1719">
            <v>4437210</v>
          </cell>
          <cell r="D1719">
            <v>2369624</v>
          </cell>
          <cell r="E1719">
            <v>2067586</v>
          </cell>
          <cell r="G1719">
            <v>16373.468634686347</v>
          </cell>
          <cell r="H1719">
            <v>8744</v>
          </cell>
        </row>
        <row r="1720">
          <cell r="A1720" t="str">
            <v>FXYH32H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G1720">
            <v>0</v>
          </cell>
          <cell r="H1720">
            <v>0</v>
          </cell>
        </row>
        <row r="1721">
          <cell r="A1721" t="str">
            <v>FXYH32K7</v>
          </cell>
          <cell r="B1721">
            <v>338</v>
          </cell>
          <cell r="C1721">
            <v>9188660</v>
          </cell>
          <cell r="D1721">
            <v>5545566</v>
          </cell>
          <cell r="E1721">
            <v>3643094</v>
          </cell>
          <cell r="G1721">
            <v>27185.384615384617</v>
          </cell>
          <cell r="H1721">
            <v>16407</v>
          </cell>
        </row>
        <row r="1722">
          <cell r="A1722" t="str">
            <v>FXYHP32K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G1722">
            <v>0</v>
          </cell>
          <cell r="H1722">
            <v>0</v>
          </cell>
        </row>
        <row r="1723">
          <cell r="A1723" t="str">
            <v>FXYH63H</v>
          </cell>
          <cell r="B1723">
            <v>0</v>
          </cell>
          <cell r="C1723">
            <v>0</v>
          </cell>
          <cell r="D1723">
            <v>0</v>
          </cell>
          <cell r="E1723">
            <v>0</v>
          </cell>
          <cell r="G1723">
            <v>0</v>
          </cell>
          <cell r="H1723">
            <v>0</v>
          </cell>
        </row>
        <row r="1724">
          <cell r="A1724" t="str">
            <v>FXYH63K7</v>
          </cell>
          <cell r="B1724">
            <v>136</v>
          </cell>
          <cell r="C1724">
            <v>3877500</v>
          </cell>
          <cell r="D1724">
            <v>2381088</v>
          </cell>
          <cell r="E1724">
            <v>1496412</v>
          </cell>
          <cell r="G1724">
            <v>28511.029411764706</v>
          </cell>
          <cell r="H1724">
            <v>17508</v>
          </cell>
        </row>
        <row r="1725">
          <cell r="A1725" t="str">
            <v>FXYHP63K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G1725">
            <v>0</v>
          </cell>
          <cell r="H1725">
            <v>0</v>
          </cell>
        </row>
        <row r="1726">
          <cell r="A1726" t="str">
            <v>FXYH100H</v>
          </cell>
          <cell r="B1726">
            <v>1</v>
          </cell>
          <cell r="C1726">
            <v>37210</v>
          </cell>
          <cell r="D1726">
            <v>35081</v>
          </cell>
          <cell r="E1726">
            <v>2129</v>
          </cell>
          <cell r="G1726">
            <v>37210</v>
          </cell>
          <cell r="H1726">
            <v>35081</v>
          </cell>
        </row>
        <row r="1727">
          <cell r="A1727" t="str">
            <v>FXYH100K7</v>
          </cell>
          <cell r="B1727">
            <v>20</v>
          </cell>
          <cell r="C1727">
            <v>677730</v>
          </cell>
          <cell r="D1727">
            <v>394060</v>
          </cell>
          <cell r="E1727">
            <v>283670</v>
          </cell>
          <cell r="G1727">
            <v>33886.5</v>
          </cell>
          <cell r="H1727">
            <v>19703</v>
          </cell>
        </row>
        <row r="1728">
          <cell r="A1728" t="str">
            <v>FXYHP100K</v>
          </cell>
          <cell r="B1728">
            <v>0</v>
          </cell>
          <cell r="C1728">
            <v>0</v>
          </cell>
          <cell r="D1728">
            <v>0</v>
          </cell>
          <cell r="E1728">
            <v>0</v>
          </cell>
          <cell r="G1728">
            <v>0</v>
          </cell>
          <cell r="H1728">
            <v>0</v>
          </cell>
        </row>
        <row r="1729">
          <cell r="A1729" t="str">
            <v>FXYM40K</v>
          </cell>
          <cell r="B1729">
            <v>23</v>
          </cell>
          <cell r="C1729">
            <v>891170</v>
          </cell>
          <cell r="D1729">
            <v>697690</v>
          </cell>
          <cell r="E1729">
            <v>193480</v>
          </cell>
          <cell r="G1729">
            <v>38746.521739130432</v>
          </cell>
          <cell r="H1729">
            <v>30334.347826086956</v>
          </cell>
        </row>
        <row r="1730">
          <cell r="A1730" t="str">
            <v>FXYM50K</v>
          </cell>
          <cell r="B1730">
            <v>13</v>
          </cell>
          <cell r="C1730">
            <v>510380</v>
          </cell>
          <cell r="D1730">
            <v>400768</v>
          </cell>
          <cell r="E1730">
            <v>109612</v>
          </cell>
          <cell r="G1730">
            <v>39260</v>
          </cell>
          <cell r="H1730">
            <v>30828.307692307691</v>
          </cell>
        </row>
        <row r="1731">
          <cell r="A1731" t="str">
            <v>FXYM63K</v>
          </cell>
          <cell r="B1731">
            <v>11</v>
          </cell>
          <cell r="C1731">
            <v>446160</v>
          </cell>
          <cell r="D1731">
            <v>353895</v>
          </cell>
          <cell r="E1731">
            <v>92265</v>
          </cell>
          <cell r="G1731">
            <v>40560</v>
          </cell>
          <cell r="H1731">
            <v>32172.272727272728</v>
          </cell>
        </row>
        <row r="1732">
          <cell r="A1732" t="str">
            <v>FXYM80K</v>
          </cell>
          <cell r="B1732">
            <v>8</v>
          </cell>
          <cell r="C1732">
            <v>356720</v>
          </cell>
          <cell r="D1732">
            <v>287120</v>
          </cell>
          <cell r="E1732">
            <v>69600</v>
          </cell>
          <cell r="G1732">
            <v>44590</v>
          </cell>
          <cell r="H1732">
            <v>35890</v>
          </cell>
        </row>
        <row r="1733">
          <cell r="A1733" t="str">
            <v>FXYM100K</v>
          </cell>
          <cell r="B1733">
            <v>8</v>
          </cell>
          <cell r="C1733">
            <v>381680</v>
          </cell>
          <cell r="D1733">
            <v>309432</v>
          </cell>
          <cell r="E1733">
            <v>72248</v>
          </cell>
          <cell r="G1733">
            <v>47710</v>
          </cell>
          <cell r="H1733">
            <v>38679</v>
          </cell>
        </row>
        <row r="1734">
          <cell r="A1734" t="str">
            <v>FXYM125K</v>
          </cell>
          <cell r="B1734">
            <v>9</v>
          </cell>
          <cell r="C1734">
            <v>457470</v>
          </cell>
          <cell r="D1734">
            <v>369396</v>
          </cell>
          <cell r="E1734">
            <v>88074</v>
          </cell>
          <cell r="G1734">
            <v>50830</v>
          </cell>
          <cell r="H1734">
            <v>41044</v>
          </cell>
        </row>
        <row r="1735">
          <cell r="A1735" t="str">
            <v>FXYM200K</v>
          </cell>
          <cell r="B1735">
            <v>6</v>
          </cell>
          <cell r="C1735">
            <v>642720</v>
          </cell>
          <cell r="D1735">
            <v>420198</v>
          </cell>
          <cell r="E1735">
            <v>222522</v>
          </cell>
          <cell r="G1735">
            <v>107120</v>
          </cell>
          <cell r="H1735">
            <v>70033</v>
          </cell>
        </row>
        <row r="1736">
          <cell r="A1736" t="str">
            <v>FXYM250K</v>
          </cell>
          <cell r="B1736">
            <v>4</v>
          </cell>
          <cell r="C1736">
            <v>436800</v>
          </cell>
          <cell r="D1736">
            <v>297160</v>
          </cell>
          <cell r="E1736">
            <v>139640</v>
          </cell>
          <cell r="G1736">
            <v>109200</v>
          </cell>
          <cell r="H1736">
            <v>74290</v>
          </cell>
        </row>
        <row r="1737">
          <cell r="A1737" t="str">
            <v>R200F7</v>
          </cell>
          <cell r="B1737">
            <v>94</v>
          </cell>
          <cell r="C1737">
            <v>5642200</v>
          </cell>
          <cell r="D1737">
            <v>4537756</v>
          </cell>
          <cell r="E1737">
            <v>1104444</v>
          </cell>
          <cell r="G1737">
            <v>60023.404255319147</v>
          </cell>
          <cell r="H1737">
            <v>48274</v>
          </cell>
        </row>
        <row r="1738">
          <cell r="A1738" t="str">
            <v>R250F7</v>
          </cell>
          <cell r="B1738">
            <v>102</v>
          </cell>
          <cell r="C1738">
            <v>7141840</v>
          </cell>
          <cell r="D1738">
            <v>5078478</v>
          </cell>
          <cell r="E1738">
            <v>2063362</v>
          </cell>
          <cell r="G1738">
            <v>70018.03921568628</v>
          </cell>
          <cell r="H1738">
            <v>49789</v>
          </cell>
        </row>
        <row r="1739">
          <cell r="A1739" t="str">
            <v>RY200F7</v>
          </cell>
          <cell r="B1739">
            <v>334</v>
          </cell>
          <cell r="C1739">
            <v>22050730</v>
          </cell>
          <cell r="D1739">
            <v>17055710</v>
          </cell>
          <cell r="E1739">
            <v>4995020</v>
          </cell>
          <cell r="G1739">
            <v>66020.149700598806</v>
          </cell>
          <cell r="H1739">
            <v>51065</v>
          </cell>
        </row>
        <row r="1740">
          <cell r="A1740" t="str">
            <v>RY250F7</v>
          </cell>
          <cell r="B1740">
            <v>361</v>
          </cell>
          <cell r="C1740">
            <v>27807440</v>
          </cell>
          <cell r="D1740">
            <v>18970550</v>
          </cell>
          <cell r="E1740">
            <v>8836890</v>
          </cell>
          <cell r="G1740">
            <v>77028.919667590031</v>
          </cell>
          <cell r="H1740">
            <v>52550</v>
          </cell>
        </row>
        <row r="1741">
          <cell r="A1741" t="str">
            <v>FDY125F7</v>
          </cell>
          <cell r="B1741">
            <v>186</v>
          </cell>
          <cell r="C1741">
            <v>4558440</v>
          </cell>
          <cell r="D1741">
            <v>3031800</v>
          </cell>
          <cell r="E1741">
            <v>1526640</v>
          </cell>
          <cell r="G1741">
            <v>24507.741935483871</v>
          </cell>
          <cell r="H1741">
            <v>16300</v>
          </cell>
        </row>
        <row r="1742">
          <cell r="A1742" t="str">
            <v>FDY200F7</v>
          </cell>
          <cell r="B1742">
            <v>183</v>
          </cell>
          <cell r="C1742">
            <v>5531600</v>
          </cell>
          <cell r="D1742">
            <v>3189324</v>
          </cell>
          <cell r="E1742">
            <v>2342276</v>
          </cell>
          <cell r="G1742">
            <v>30227.322404371585</v>
          </cell>
          <cell r="H1742">
            <v>17428</v>
          </cell>
        </row>
        <row r="1743">
          <cell r="A1743" t="str">
            <v>FDY250F7</v>
          </cell>
          <cell r="B1743">
            <v>142</v>
          </cell>
          <cell r="C1743">
            <v>5086960</v>
          </cell>
          <cell r="D1743">
            <v>2738044</v>
          </cell>
          <cell r="E1743">
            <v>2348916</v>
          </cell>
          <cell r="G1743">
            <v>35823.661971830988</v>
          </cell>
          <cell r="H1743">
            <v>19282</v>
          </cell>
        </row>
        <row r="1746">
          <cell r="A1746" t="str">
            <v xml:space="preserve"> </v>
          </cell>
          <cell r="B1746" t="str">
            <v>Total Budg Qty</v>
          </cell>
          <cell r="C1746" t="str">
            <v>Total sales value D.C.</v>
          </cell>
          <cell r="D1746" t="str">
            <v>Total Cost value D.C.</v>
          </cell>
          <cell r="E1746" t="str">
            <v>Gross Margin</v>
          </cell>
        </row>
        <row r="1747">
          <cell r="A1747" t="str">
            <v>CORDEUSPLIT</v>
          </cell>
          <cell r="B1747">
            <v>0</v>
          </cell>
          <cell r="C1747">
            <v>-123310</v>
          </cell>
          <cell r="D1747">
            <v>0</v>
          </cell>
          <cell r="E1747">
            <v>-123310</v>
          </cell>
          <cell r="G1747">
            <v>0</v>
          </cell>
          <cell r="H1747">
            <v>0</v>
          </cell>
        </row>
        <row r="1748">
          <cell r="A1748" t="str">
            <v>CORDIUSPLIT</v>
          </cell>
          <cell r="B1748">
            <v>0</v>
          </cell>
          <cell r="C1748">
            <v>-642680</v>
          </cell>
          <cell r="D1748">
            <v>0</v>
          </cell>
          <cell r="E1748">
            <v>-642680</v>
          </cell>
          <cell r="G1748">
            <v>0</v>
          </cell>
          <cell r="H1748">
            <v>0</v>
          </cell>
        </row>
        <row r="1749">
          <cell r="A1749" t="str">
            <v>TEST</v>
          </cell>
          <cell r="B1749">
            <v>74852</v>
          </cell>
          <cell r="C1749">
            <v>1360350.87</v>
          </cell>
          <cell r="D1749">
            <v>916072.152</v>
          </cell>
          <cell r="E1749">
            <v>444278.71799999999</v>
          </cell>
          <cell r="G1749">
            <v>18.173874712766526</v>
          </cell>
          <cell r="H1749">
            <v>12.238445893229306</v>
          </cell>
        </row>
        <row r="1750">
          <cell r="A1750" t="str">
            <v>R18DB7</v>
          </cell>
          <cell r="B1750">
            <v>0</v>
          </cell>
          <cell r="C1750">
            <v>0</v>
          </cell>
          <cell r="D1750">
            <v>0</v>
          </cell>
          <cell r="E1750">
            <v>0</v>
          </cell>
          <cell r="G1750">
            <v>0</v>
          </cell>
          <cell r="H1750">
            <v>0</v>
          </cell>
        </row>
        <row r="1751">
          <cell r="A1751" t="str">
            <v>R25DB7</v>
          </cell>
          <cell r="B1751">
            <v>158</v>
          </cell>
          <cell r="C1751">
            <v>1814650</v>
          </cell>
          <cell r="D1751">
            <v>1337312</v>
          </cell>
          <cell r="E1751">
            <v>477338</v>
          </cell>
          <cell r="G1751">
            <v>11485.126582278481</v>
          </cell>
          <cell r="H1751">
            <v>8464</v>
          </cell>
        </row>
        <row r="1752">
          <cell r="A1752" t="str">
            <v>R25DB7V11</v>
          </cell>
          <cell r="B1752">
            <v>173</v>
          </cell>
          <cell r="C1752">
            <v>1979120</v>
          </cell>
          <cell r="D1752">
            <v>1514269</v>
          </cell>
          <cell r="E1752">
            <v>464851</v>
          </cell>
          <cell r="G1752">
            <v>11440</v>
          </cell>
          <cell r="H1752">
            <v>8753</v>
          </cell>
        </row>
        <row r="1753">
          <cell r="A1753" t="str">
            <v>R25EZ7V11</v>
          </cell>
          <cell r="B1753">
            <v>-1</v>
          </cell>
          <cell r="C1753">
            <v>-14380</v>
          </cell>
          <cell r="D1753">
            <v>-19577</v>
          </cell>
          <cell r="E1753">
            <v>5197</v>
          </cell>
          <cell r="G1753">
            <v>14380</v>
          </cell>
          <cell r="H1753">
            <v>19577</v>
          </cell>
        </row>
        <row r="1754">
          <cell r="A1754" t="str">
            <v>R35DB7</v>
          </cell>
          <cell r="B1754">
            <v>309</v>
          </cell>
          <cell r="C1754">
            <v>5044090</v>
          </cell>
          <cell r="D1754">
            <v>3043032</v>
          </cell>
          <cell r="E1754">
            <v>2001058</v>
          </cell>
          <cell r="G1754">
            <v>16323.915857605178</v>
          </cell>
          <cell r="H1754">
            <v>9848</v>
          </cell>
        </row>
        <row r="1755">
          <cell r="A1755" t="str">
            <v>R35DB7V11</v>
          </cell>
          <cell r="B1755">
            <v>134</v>
          </cell>
          <cell r="C1755">
            <v>2179600</v>
          </cell>
          <cell r="D1755">
            <v>1346834</v>
          </cell>
          <cell r="E1755">
            <v>832766</v>
          </cell>
          <cell r="G1755">
            <v>16265.671641791045</v>
          </cell>
          <cell r="H1755">
            <v>10051</v>
          </cell>
        </row>
        <row r="1756">
          <cell r="A1756" t="str">
            <v>R35EZ7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G1756">
            <v>0</v>
          </cell>
          <cell r="H1756">
            <v>0</v>
          </cell>
        </row>
        <row r="1757">
          <cell r="A1757" t="str">
            <v>R35EZ7V11</v>
          </cell>
          <cell r="B1757">
            <v>-1</v>
          </cell>
          <cell r="C1757">
            <v>-20420</v>
          </cell>
          <cell r="D1757">
            <v>-24212</v>
          </cell>
          <cell r="E1757">
            <v>3792</v>
          </cell>
          <cell r="G1757">
            <v>20420</v>
          </cell>
          <cell r="H1757">
            <v>24212</v>
          </cell>
        </row>
        <row r="1758">
          <cell r="A1758" t="str">
            <v>R45DB7V</v>
          </cell>
          <cell r="B1758">
            <v>213</v>
          </cell>
          <cell r="C1758">
            <v>4418960</v>
          </cell>
          <cell r="D1758">
            <v>2253540</v>
          </cell>
          <cell r="E1758">
            <v>2165420</v>
          </cell>
          <cell r="G1758">
            <v>20746.291079812207</v>
          </cell>
          <cell r="H1758">
            <v>10580</v>
          </cell>
        </row>
        <row r="1759">
          <cell r="A1759" t="str">
            <v>R45DB7V11</v>
          </cell>
          <cell r="B1759">
            <v>148</v>
          </cell>
          <cell r="C1759">
            <v>3062720</v>
          </cell>
          <cell r="D1759">
            <v>1596476</v>
          </cell>
          <cell r="E1759">
            <v>1466244</v>
          </cell>
          <cell r="G1759">
            <v>20694.054054054053</v>
          </cell>
          <cell r="H1759">
            <v>10787</v>
          </cell>
        </row>
        <row r="1760">
          <cell r="A1760" t="str">
            <v>R45DB7W</v>
          </cell>
          <cell r="B1760">
            <v>0</v>
          </cell>
          <cell r="C1760">
            <v>0</v>
          </cell>
          <cell r="D1760">
            <v>0</v>
          </cell>
          <cell r="E1760">
            <v>0</v>
          </cell>
          <cell r="G1760">
            <v>0</v>
          </cell>
          <cell r="H1760">
            <v>0</v>
          </cell>
        </row>
        <row r="1761">
          <cell r="A1761" t="str">
            <v>R45DB7W11</v>
          </cell>
          <cell r="B1761">
            <v>0</v>
          </cell>
          <cell r="C1761">
            <v>0</v>
          </cell>
          <cell r="D1761">
            <v>0</v>
          </cell>
          <cell r="E1761">
            <v>0</v>
          </cell>
          <cell r="G1761">
            <v>0</v>
          </cell>
          <cell r="H1761">
            <v>0</v>
          </cell>
        </row>
        <row r="1762">
          <cell r="A1762" t="str">
            <v>R45EZ7V</v>
          </cell>
          <cell r="B1762">
            <v>0</v>
          </cell>
          <cell r="C1762">
            <v>0</v>
          </cell>
          <cell r="D1762">
            <v>0</v>
          </cell>
          <cell r="E1762">
            <v>0</v>
          </cell>
          <cell r="G1762">
            <v>0</v>
          </cell>
          <cell r="H1762">
            <v>0</v>
          </cell>
        </row>
        <row r="1763">
          <cell r="A1763" t="str">
            <v>R45EZ7V11</v>
          </cell>
          <cell r="B1763">
            <v>0</v>
          </cell>
          <cell r="C1763">
            <v>0</v>
          </cell>
          <cell r="D1763">
            <v>0</v>
          </cell>
          <cell r="E1763">
            <v>0</v>
          </cell>
          <cell r="G1763">
            <v>0</v>
          </cell>
          <cell r="H1763">
            <v>0</v>
          </cell>
        </row>
        <row r="1764">
          <cell r="A1764" t="str">
            <v>R45EZ7W11</v>
          </cell>
          <cell r="B1764">
            <v>0</v>
          </cell>
          <cell r="C1764">
            <v>0</v>
          </cell>
          <cell r="D1764">
            <v>0</v>
          </cell>
          <cell r="E1764">
            <v>0</v>
          </cell>
          <cell r="G1764">
            <v>0</v>
          </cell>
          <cell r="H1764">
            <v>0</v>
          </cell>
        </row>
        <row r="1765">
          <cell r="A1765" t="str">
            <v>R60D7V</v>
          </cell>
          <cell r="B1765">
            <v>48</v>
          </cell>
          <cell r="C1765">
            <v>1202830</v>
          </cell>
          <cell r="D1765">
            <v>741504</v>
          </cell>
          <cell r="E1765">
            <v>461326</v>
          </cell>
          <cell r="G1765">
            <v>25058.958333333332</v>
          </cell>
          <cell r="H1765">
            <v>15448</v>
          </cell>
        </row>
        <row r="1766">
          <cell r="A1766" t="str">
            <v>R60D7W</v>
          </cell>
          <cell r="B1766">
            <v>14</v>
          </cell>
          <cell r="C1766">
            <v>350840</v>
          </cell>
          <cell r="D1766">
            <v>214816</v>
          </cell>
          <cell r="E1766">
            <v>136024</v>
          </cell>
          <cell r="G1766">
            <v>25060</v>
          </cell>
          <cell r="H1766">
            <v>15344</v>
          </cell>
        </row>
        <row r="1767">
          <cell r="A1767" t="str">
            <v>R60F7V</v>
          </cell>
          <cell r="B1767">
            <v>193</v>
          </cell>
          <cell r="C1767">
            <v>4818430</v>
          </cell>
          <cell r="D1767">
            <v>2943057</v>
          </cell>
          <cell r="E1767">
            <v>1875373</v>
          </cell>
          <cell r="G1767">
            <v>24965.958549222796</v>
          </cell>
          <cell r="H1767">
            <v>15249</v>
          </cell>
        </row>
        <row r="1768">
          <cell r="A1768" t="str">
            <v>R60F7W</v>
          </cell>
          <cell r="B1768">
            <v>61</v>
          </cell>
          <cell r="C1768">
            <v>1523720</v>
          </cell>
          <cell r="D1768">
            <v>937021</v>
          </cell>
          <cell r="E1768">
            <v>586699</v>
          </cell>
          <cell r="G1768">
            <v>24979.016393442624</v>
          </cell>
          <cell r="H1768">
            <v>15361</v>
          </cell>
        </row>
        <row r="1769">
          <cell r="A1769" t="str">
            <v>RE18B</v>
          </cell>
          <cell r="B1769">
            <v>64</v>
          </cell>
          <cell r="C1769">
            <v>597910</v>
          </cell>
          <cell r="D1769">
            <v>523072</v>
          </cell>
          <cell r="E1769">
            <v>74838</v>
          </cell>
          <cell r="G1769">
            <v>9342.34375</v>
          </cell>
          <cell r="H1769">
            <v>8173</v>
          </cell>
        </row>
        <row r="1770">
          <cell r="A1770" t="str">
            <v>RE18G7</v>
          </cell>
          <cell r="B1770">
            <v>2219</v>
          </cell>
          <cell r="C1770">
            <v>20676520</v>
          </cell>
          <cell r="D1770">
            <v>18013842</v>
          </cell>
          <cell r="E1770">
            <v>2662678</v>
          </cell>
          <cell r="G1770">
            <v>9317.9450202794051</v>
          </cell>
          <cell r="H1770">
            <v>8118</v>
          </cell>
        </row>
        <row r="1771">
          <cell r="A1771" t="str">
            <v>RE22B</v>
          </cell>
          <cell r="B1771">
            <v>376</v>
          </cell>
          <cell r="C1771">
            <v>4243540</v>
          </cell>
          <cell r="D1771">
            <v>3106888</v>
          </cell>
          <cell r="E1771">
            <v>1136652</v>
          </cell>
          <cell r="G1771">
            <v>11286.010638297872</v>
          </cell>
          <cell r="H1771">
            <v>8263</v>
          </cell>
        </row>
        <row r="1772">
          <cell r="A1772" t="str">
            <v>RE25G7</v>
          </cell>
          <cell r="B1772">
            <v>1312</v>
          </cell>
          <cell r="C1772">
            <v>14766630</v>
          </cell>
          <cell r="D1772">
            <v>10841056</v>
          </cell>
          <cell r="E1772">
            <v>3925574</v>
          </cell>
          <cell r="G1772">
            <v>11255.053353658537</v>
          </cell>
          <cell r="H1772">
            <v>8263</v>
          </cell>
        </row>
        <row r="1773">
          <cell r="A1773" t="str">
            <v>RE30A</v>
          </cell>
          <cell r="B1773">
            <v>0</v>
          </cell>
          <cell r="C1773">
            <v>0</v>
          </cell>
          <cell r="D1773">
            <v>0</v>
          </cell>
          <cell r="E1773">
            <v>0</v>
          </cell>
          <cell r="G1773">
            <v>0</v>
          </cell>
          <cell r="H1773">
            <v>0</v>
          </cell>
        </row>
        <row r="1774">
          <cell r="A1774" t="str">
            <v>RE32B</v>
          </cell>
          <cell r="B1774">
            <v>242</v>
          </cell>
          <cell r="C1774">
            <v>3469650</v>
          </cell>
          <cell r="D1774">
            <v>2141458</v>
          </cell>
          <cell r="E1774">
            <v>1328192</v>
          </cell>
          <cell r="G1774">
            <v>14337.396694214876</v>
          </cell>
          <cell r="H1774">
            <v>8849</v>
          </cell>
        </row>
        <row r="1775">
          <cell r="A1775" t="str">
            <v>RE35G7</v>
          </cell>
          <cell r="B1775">
            <v>1499</v>
          </cell>
          <cell r="C1775">
            <v>21442920</v>
          </cell>
          <cell r="D1775">
            <v>13264651</v>
          </cell>
          <cell r="E1775">
            <v>8178269</v>
          </cell>
          <cell r="G1775">
            <v>14304.816544362908</v>
          </cell>
          <cell r="H1775">
            <v>8849</v>
          </cell>
        </row>
        <row r="1776">
          <cell r="A1776" t="str">
            <v>RE40B</v>
          </cell>
          <cell r="B1776">
            <v>135</v>
          </cell>
          <cell r="C1776">
            <v>2341850</v>
          </cell>
          <cell r="D1776">
            <v>1354050</v>
          </cell>
          <cell r="E1776">
            <v>987800</v>
          </cell>
          <cell r="G1776">
            <v>17347.037037037036</v>
          </cell>
          <cell r="H1776">
            <v>10030</v>
          </cell>
        </row>
        <row r="1777">
          <cell r="A1777" t="str">
            <v>RE40G7</v>
          </cell>
          <cell r="B1777">
            <v>197</v>
          </cell>
          <cell r="C1777">
            <v>3411560</v>
          </cell>
          <cell r="D1777">
            <v>1975910</v>
          </cell>
          <cell r="E1777">
            <v>1435650</v>
          </cell>
          <cell r="G1777">
            <v>17317.563451776648</v>
          </cell>
          <cell r="H1777">
            <v>10030</v>
          </cell>
        </row>
        <row r="1778">
          <cell r="A1778" t="str">
            <v>MA28CNP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G1778">
            <v>0</v>
          </cell>
          <cell r="H1778">
            <v>0</v>
          </cell>
        </row>
        <row r="1779">
          <cell r="A1779" t="str">
            <v>MA45C</v>
          </cell>
          <cell r="B1779">
            <v>12</v>
          </cell>
          <cell r="C1779">
            <v>319520</v>
          </cell>
          <cell r="D1779">
            <v>234820</v>
          </cell>
          <cell r="E1779">
            <v>84700</v>
          </cell>
          <cell r="G1779">
            <v>26626.666666666668</v>
          </cell>
          <cell r="H1779">
            <v>19568.333333333332</v>
          </cell>
        </row>
        <row r="1780">
          <cell r="A1780" t="str">
            <v>MA45D7</v>
          </cell>
          <cell r="B1780">
            <v>1361</v>
          </cell>
          <cell r="C1780">
            <v>36158670</v>
          </cell>
          <cell r="D1780">
            <v>21343202</v>
          </cell>
          <cell r="E1780">
            <v>14815468</v>
          </cell>
          <cell r="G1780">
            <v>26567.72226304188</v>
          </cell>
          <cell r="H1780">
            <v>15682</v>
          </cell>
        </row>
        <row r="1781">
          <cell r="A1781" t="str">
            <v>MA56CV</v>
          </cell>
          <cell r="B1781">
            <v>3</v>
          </cell>
          <cell r="C1781">
            <v>97440</v>
          </cell>
          <cell r="D1781">
            <v>73586</v>
          </cell>
          <cell r="E1781">
            <v>23854</v>
          </cell>
          <cell r="G1781">
            <v>32480</v>
          </cell>
          <cell r="H1781">
            <v>24528.666666666668</v>
          </cell>
        </row>
        <row r="1782">
          <cell r="A1782" t="str">
            <v>MA56CY</v>
          </cell>
          <cell r="B1782">
            <v>20</v>
          </cell>
          <cell r="C1782">
            <v>649570</v>
          </cell>
          <cell r="D1782">
            <v>509799</v>
          </cell>
          <cell r="E1782">
            <v>139771</v>
          </cell>
          <cell r="G1782">
            <v>32478.5</v>
          </cell>
          <cell r="H1782">
            <v>25489.95</v>
          </cell>
        </row>
        <row r="1783">
          <cell r="A1783" t="str">
            <v>MA56D7V</v>
          </cell>
          <cell r="B1783">
            <v>1214</v>
          </cell>
          <cell r="C1783">
            <v>39334700</v>
          </cell>
          <cell r="D1783">
            <v>24566504</v>
          </cell>
          <cell r="E1783">
            <v>14768196</v>
          </cell>
          <cell r="G1783">
            <v>32400.906095551894</v>
          </cell>
          <cell r="H1783">
            <v>20236</v>
          </cell>
        </row>
        <row r="1784">
          <cell r="A1784" t="str">
            <v>MA56D7V11</v>
          </cell>
          <cell r="B1784">
            <v>0</v>
          </cell>
          <cell r="C1784">
            <v>0</v>
          </cell>
          <cell r="D1784">
            <v>0</v>
          </cell>
          <cell r="E1784">
            <v>0</v>
          </cell>
          <cell r="G1784">
            <v>0</v>
          </cell>
          <cell r="H1784">
            <v>0</v>
          </cell>
        </row>
        <row r="1785">
          <cell r="A1785" t="str">
            <v>MA56D7W</v>
          </cell>
          <cell r="B1785">
            <v>0</v>
          </cell>
          <cell r="C1785">
            <v>0</v>
          </cell>
          <cell r="D1785">
            <v>0</v>
          </cell>
          <cell r="E1785">
            <v>0</v>
          </cell>
          <cell r="G1785">
            <v>0</v>
          </cell>
          <cell r="H1785">
            <v>0</v>
          </cell>
        </row>
        <row r="1786">
          <cell r="A1786" t="str">
            <v>MA56D7W11</v>
          </cell>
          <cell r="B1786">
            <v>0</v>
          </cell>
          <cell r="C1786">
            <v>0</v>
          </cell>
          <cell r="D1786">
            <v>0</v>
          </cell>
          <cell r="E1786">
            <v>0</v>
          </cell>
          <cell r="G1786">
            <v>0</v>
          </cell>
          <cell r="H1786">
            <v>0</v>
          </cell>
        </row>
        <row r="1787">
          <cell r="A1787" t="str">
            <v>MA90C7V</v>
          </cell>
          <cell r="B1787">
            <v>573</v>
          </cell>
          <cell r="C1787">
            <v>31268580</v>
          </cell>
          <cell r="D1787">
            <v>17449569</v>
          </cell>
          <cell r="E1787">
            <v>13819011</v>
          </cell>
          <cell r="G1787">
            <v>54569.94764397906</v>
          </cell>
          <cell r="H1787">
            <v>30453</v>
          </cell>
        </row>
        <row r="1788">
          <cell r="A1788" t="str">
            <v>MA90C7W</v>
          </cell>
          <cell r="B1788">
            <v>126</v>
          </cell>
          <cell r="C1788">
            <v>6884800</v>
          </cell>
          <cell r="D1788">
            <v>3900708</v>
          </cell>
          <cell r="E1788">
            <v>2984092</v>
          </cell>
          <cell r="G1788">
            <v>54641.269841269845</v>
          </cell>
          <cell r="H1788">
            <v>30958</v>
          </cell>
        </row>
        <row r="1789">
          <cell r="A1789" t="str">
            <v>MA90CJ7W11</v>
          </cell>
          <cell r="B1789">
            <v>80</v>
          </cell>
          <cell r="C1789">
            <v>4356350</v>
          </cell>
          <cell r="D1789">
            <v>2499680</v>
          </cell>
          <cell r="E1789">
            <v>1856670</v>
          </cell>
          <cell r="G1789">
            <v>54454.375</v>
          </cell>
          <cell r="H1789">
            <v>31246</v>
          </cell>
        </row>
        <row r="1790">
          <cell r="A1790" t="str">
            <v>MAE25A</v>
          </cell>
          <cell r="B1790">
            <v>187</v>
          </cell>
          <cell r="C1790">
            <v>3556560</v>
          </cell>
          <cell r="D1790">
            <v>2170135</v>
          </cell>
          <cell r="E1790">
            <v>1386425</v>
          </cell>
          <cell r="G1790">
            <v>19019.037433155081</v>
          </cell>
          <cell r="H1790">
            <v>11605</v>
          </cell>
        </row>
        <row r="1791">
          <cell r="A1791" t="str">
            <v>MAE25B</v>
          </cell>
          <cell r="B1791">
            <v>45</v>
          </cell>
          <cell r="C1791">
            <v>855860</v>
          </cell>
          <cell r="D1791">
            <v>522225</v>
          </cell>
          <cell r="E1791">
            <v>333635</v>
          </cell>
          <cell r="G1791">
            <v>19019.111111111109</v>
          </cell>
          <cell r="H1791">
            <v>11605</v>
          </cell>
        </row>
        <row r="1792">
          <cell r="A1792" t="str">
            <v>MAE25G7</v>
          </cell>
          <cell r="B1792">
            <v>504</v>
          </cell>
          <cell r="C1792">
            <v>9558950</v>
          </cell>
          <cell r="D1792">
            <v>6416424</v>
          </cell>
          <cell r="E1792">
            <v>3142526</v>
          </cell>
          <cell r="G1792">
            <v>18966.170634920636</v>
          </cell>
          <cell r="H1792">
            <v>12731</v>
          </cell>
        </row>
        <row r="1793">
          <cell r="A1793" t="str">
            <v>MAE32A</v>
          </cell>
          <cell r="B1793">
            <v>156</v>
          </cell>
          <cell r="C1793">
            <v>3129980</v>
          </cell>
          <cell r="D1793">
            <v>1889784</v>
          </cell>
          <cell r="E1793">
            <v>1240196</v>
          </cell>
          <cell r="G1793">
            <v>20063.974358974359</v>
          </cell>
          <cell r="H1793">
            <v>12114</v>
          </cell>
        </row>
        <row r="1794">
          <cell r="A1794" t="str">
            <v>MAE32B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G1794">
            <v>0</v>
          </cell>
          <cell r="H1794">
            <v>0</v>
          </cell>
        </row>
        <row r="1795">
          <cell r="A1795" t="str">
            <v>MAE32G7</v>
          </cell>
          <cell r="B1795">
            <v>808</v>
          </cell>
          <cell r="C1795">
            <v>16175810</v>
          </cell>
          <cell r="D1795">
            <v>10886184</v>
          </cell>
          <cell r="E1795">
            <v>5289626</v>
          </cell>
          <cell r="G1795">
            <v>20019.566831683169</v>
          </cell>
          <cell r="H1795">
            <v>13473</v>
          </cell>
        </row>
        <row r="1796">
          <cell r="A1796" t="str">
            <v>RA327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G1796">
            <v>0</v>
          </cell>
          <cell r="H1796">
            <v>0</v>
          </cell>
        </row>
        <row r="1797">
          <cell r="A1797" t="str">
            <v>RY22DA7V19</v>
          </cell>
          <cell r="B1797">
            <v>687</v>
          </cell>
          <cell r="C1797">
            <v>11066920</v>
          </cell>
          <cell r="D1797">
            <v>8687802</v>
          </cell>
          <cell r="E1797">
            <v>2379118</v>
          </cell>
          <cell r="G1797">
            <v>16109.0538573508</v>
          </cell>
          <cell r="H1797">
            <v>12646</v>
          </cell>
        </row>
        <row r="1798">
          <cell r="A1798" t="str">
            <v>RY25F</v>
          </cell>
          <cell r="B1798">
            <v>0</v>
          </cell>
          <cell r="C1798">
            <v>0</v>
          </cell>
          <cell r="D1798">
            <v>0</v>
          </cell>
          <cell r="E1798">
            <v>0</v>
          </cell>
          <cell r="G1798">
            <v>0</v>
          </cell>
          <cell r="H1798">
            <v>0</v>
          </cell>
        </row>
        <row r="1799">
          <cell r="A1799" t="str">
            <v>RY35C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G1799">
            <v>0</v>
          </cell>
          <cell r="H1799">
            <v>0</v>
          </cell>
        </row>
        <row r="1800">
          <cell r="A1800" t="str">
            <v>RY35D7</v>
          </cell>
          <cell r="B1800">
            <v>601</v>
          </cell>
          <cell r="C1800">
            <v>12127460</v>
          </cell>
          <cell r="D1800">
            <v>9362979</v>
          </cell>
          <cell r="E1800">
            <v>2764481</v>
          </cell>
          <cell r="G1800">
            <v>20178.801996672213</v>
          </cell>
          <cell r="H1800">
            <v>15579</v>
          </cell>
        </row>
        <row r="1801">
          <cell r="A1801" t="str">
            <v>RY35EZ7</v>
          </cell>
          <cell r="B1801">
            <v>0</v>
          </cell>
          <cell r="C1801">
            <v>0</v>
          </cell>
          <cell r="D1801">
            <v>0</v>
          </cell>
          <cell r="E1801">
            <v>0</v>
          </cell>
          <cell r="G1801">
            <v>0</v>
          </cell>
          <cell r="H1801">
            <v>0</v>
          </cell>
        </row>
        <row r="1802">
          <cell r="A1802" t="str">
            <v>RY35F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G1802">
            <v>0</v>
          </cell>
          <cell r="H1802">
            <v>0</v>
          </cell>
        </row>
        <row r="1803">
          <cell r="A1803" t="str">
            <v>RY45D7</v>
          </cell>
          <cell r="B1803">
            <v>533</v>
          </cell>
          <cell r="C1803">
            <v>12357310</v>
          </cell>
          <cell r="D1803">
            <v>8365968</v>
          </cell>
          <cell r="E1803">
            <v>3991342</v>
          </cell>
          <cell r="G1803">
            <v>23184.446529080677</v>
          </cell>
          <cell r="H1803">
            <v>15696</v>
          </cell>
        </row>
        <row r="1804">
          <cell r="A1804" t="str">
            <v>RY45E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G1804">
            <v>0</v>
          </cell>
          <cell r="H1804">
            <v>0</v>
          </cell>
        </row>
        <row r="1805">
          <cell r="A1805" t="str">
            <v>RY45EZ7</v>
          </cell>
          <cell r="B1805">
            <v>0</v>
          </cell>
          <cell r="C1805">
            <v>0</v>
          </cell>
          <cell r="D1805">
            <v>0</v>
          </cell>
          <cell r="E1805">
            <v>0</v>
          </cell>
          <cell r="G1805">
            <v>0</v>
          </cell>
          <cell r="H1805">
            <v>0</v>
          </cell>
        </row>
        <row r="1806">
          <cell r="A1806" t="str">
            <v>RY60D7</v>
          </cell>
          <cell r="B1806">
            <v>26</v>
          </cell>
          <cell r="C1806">
            <v>836830</v>
          </cell>
          <cell r="D1806">
            <v>527800</v>
          </cell>
          <cell r="E1806">
            <v>309030</v>
          </cell>
          <cell r="G1806">
            <v>32185.76923076923</v>
          </cell>
          <cell r="H1806">
            <v>20300</v>
          </cell>
        </row>
        <row r="1807">
          <cell r="A1807" t="str">
            <v>RY60E</v>
          </cell>
          <cell r="B1807">
            <v>0</v>
          </cell>
          <cell r="C1807">
            <v>0</v>
          </cell>
          <cell r="D1807">
            <v>0</v>
          </cell>
          <cell r="E1807">
            <v>0</v>
          </cell>
          <cell r="G1807">
            <v>0</v>
          </cell>
          <cell r="H1807">
            <v>0</v>
          </cell>
        </row>
        <row r="1808">
          <cell r="A1808" t="str">
            <v>RY60F7</v>
          </cell>
          <cell r="B1808">
            <v>311</v>
          </cell>
          <cell r="C1808">
            <v>9975220</v>
          </cell>
          <cell r="D1808">
            <v>6183613</v>
          </cell>
          <cell r="E1808">
            <v>3791607</v>
          </cell>
          <cell r="G1808">
            <v>32074.662379421221</v>
          </cell>
          <cell r="H1808">
            <v>19883</v>
          </cell>
        </row>
        <row r="1809">
          <cell r="A1809" t="str">
            <v>REY18A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G1809">
            <v>0</v>
          </cell>
          <cell r="H1809">
            <v>0</v>
          </cell>
        </row>
        <row r="1810">
          <cell r="A1810" t="str">
            <v>REY18B</v>
          </cell>
          <cell r="B1810">
            <v>0</v>
          </cell>
          <cell r="C1810">
            <v>0</v>
          </cell>
          <cell r="D1810">
            <v>0</v>
          </cell>
          <cell r="E1810">
            <v>0</v>
          </cell>
          <cell r="G1810">
            <v>0</v>
          </cell>
          <cell r="H1810">
            <v>0</v>
          </cell>
        </row>
        <row r="1811">
          <cell r="A1811" t="str">
            <v>REY18G7</v>
          </cell>
          <cell r="B1811">
            <v>2515</v>
          </cell>
          <cell r="C1811">
            <v>29268890</v>
          </cell>
          <cell r="D1811">
            <v>26789780</v>
          </cell>
          <cell r="E1811">
            <v>2479110</v>
          </cell>
          <cell r="G1811">
            <v>11637.729622266401</v>
          </cell>
          <cell r="H1811">
            <v>10652</v>
          </cell>
        </row>
        <row r="1812">
          <cell r="A1812" t="str">
            <v>REY22B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G1812">
            <v>0</v>
          </cell>
          <cell r="H1812">
            <v>0</v>
          </cell>
        </row>
        <row r="1813">
          <cell r="A1813" t="str">
            <v>REY22G7</v>
          </cell>
          <cell r="B1813">
            <v>1092</v>
          </cell>
          <cell r="C1813">
            <v>15968330</v>
          </cell>
          <cell r="D1813">
            <v>11747736</v>
          </cell>
          <cell r="E1813">
            <v>4220594</v>
          </cell>
          <cell r="G1813">
            <v>14623.01282051282</v>
          </cell>
          <cell r="H1813">
            <v>10758</v>
          </cell>
        </row>
        <row r="1814">
          <cell r="A1814" t="str">
            <v>REY32B</v>
          </cell>
          <cell r="B1814">
            <v>0</v>
          </cell>
          <cell r="C1814">
            <v>0</v>
          </cell>
          <cell r="D1814">
            <v>0</v>
          </cell>
          <cell r="E1814">
            <v>0</v>
          </cell>
          <cell r="G1814">
            <v>0</v>
          </cell>
          <cell r="H1814">
            <v>0</v>
          </cell>
        </row>
        <row r="1815">
          <cell r="A1815" t="str">
            <v>REY35G7</v>
          </cell>
          <cell r="B1815">
            <v>749</v>
          </cell>
          <cell r="C1815">
            <v>12270710</v>
          </cell>
          <cell r="D1815">
            <v>8962534</v>
          </cell>
          <cell r="E1815">
            <v>3308176</v>
          </cell>
          <cell r="G1815">
            <v>16382.790387182911</v>
          </cell>
          <cell r="H1815">
            <v>11966</v>
          </cell>
        </row>
        <row r="1816">
          <cell r="A1816" t="str">
            <v>REY40B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G1816">
            <v>0</v>
          </cell>
          <cell r="H1816">
            <v>0</v>
          </cell>
        </row>
        <row r="1817">
          <cell r="A1817" t="str">
            <v>REY40G7</v>
          </cell>
          <cell r="B1817">
            <v>330</v>
          </cell>
          <cell r="C1817">
            <v>6615180</v>
          </cell>
          <cell r="D1817">
            <v>4200240</v>
          </cell>
          <cell r="E1817">
            <v>2414940</v>
          </cell>
          <cell r="G1817">
            <v>20046</v>
          </cell>
          <cell r="H1817">
            <v>12728</v>
          </cell>
        </row>
        <row r="1818">
          <cell r="A1818" t="str">
            <v>RX25G</v>
          </cell>
          <cell r="B1818">
            <v>744</v>
          </cell>
          <cell r="C1818">
            <v>13070090</v>
          </cell>
          <cell r="D1818">
            <v>10781904</v>
          </cell>
          <cell r="E1818">
            <v>2288186</v>
          </cell>
          <cell r="G1818">
            <v>17567.325268817203</v>
          </cell>
          <cell r="H1818">
            <v>14491.806451612903</v>
          </cell>
        </row>
        <row r="1819">
          <cell r="A1819" t="str">
            <v>RX25GZ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G1819">
            <v>0</v>
          </cell>
          <cell r="H1819">
            <v>0</v>
          </cell>
        </row>
        <row r="1820">
          <cell r="A1820" t="str">
            <v>RX35G</v>
          </cell>
          <cell r="B1820">
            <v>597</v>
          </cell>
          <cell r="C1820">
            <v>11258770</v>
          </cell>
          <cell r="D1820">
            <v>9011926</v>
          </cell>
          <cell r="E1820">
            <v>2246844</v>
          </cell>
          <cell r="G1820">
            <v>18858.911222780571</v>
          </cell>
          <cell r="H1820">
            <v>15095.353433835846</v>
          </cell>
        </row>
        <row r="1821">
          <cell r="A1821" t="str">
            <v>MY56D7</v>
          </cell>
          <cell r="B1821">
            <v>903</v>
          </cell>
          <cell r="C1821">
            <v>39546190</v>
          </cell>
          <cell r="D1821">
            <v>25610886</v>
          </cell>
          <cell r="E1821">
            <v>13935304</v>
          </cell>
          <cell r="G1821">
            <v>43794.230343300114</v>
          </cell>
          <cell r="H1821">
            <v>28362</v>
          </cell>
        </row>
        <row r="1822">
          <cell r="A1822" t="str">
            <v>MY90C7V</v>
          </cell>
          <cell r="B1822">
            <v>618</v>
          </cell>
          <cell r="C1822">
            <v>39268050</v>
          </cell>
          <cell r="D1822">
            <v>23640354</v>
          </cell>
          <cell r="E1822">
            <v>15627696</v>
          </cell>
          <cell r="G1822">
            <v>63540.533980582528</v>
          </cell>
          <cell r="H1822">
            <v>38253</v>
          </cell>
        </row>
        <row r="1823">
          <cell r="A1823" t="str">
            <v>MY90C7W</v>
          </cell>
          <cell r="B1823">
            <v>338</v>
          </cell>
          <cell r="C1823">
            <v>21474110</v>
          </cell>
          <cell r="D1823">
            <v>13040040</v>
          </cell>
          <cell r="E1823">
            <v>8434070</v>
          </cell>
          <cell r="G1823">
            <v>63532.869822485205</v>
          </cell>
          <cell r="H1823">
            <v>38580</v>
          </cell>
        </row>
        <row r="1824">
          <cell r="A1824" t="str">
            <v>MY90CV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G1824">
            <v>0</v>
          </cell>
          <cell r="H1824">
            <v>0</v>
          </cell>
        </row>
        <row r="1825">
          <cell r="A1825" t="str">
            <v>MY90CY</v>
          </cell>
          <cell r="B1825">
            <v>20</v>
          </cell>
          <cell r="C1825">
            <v>1274480</v>
          </cell>
          <cell r="D1825">
            <v>930097</v>
          </cell>
          <cell r="E1825">
            <v>344383</v>
          </cell>
          <cell r="G1825">
            <v>63724</v>
          </cell>
          <cell r="H1825">
            <v>46504.85</v>
          </cell>
        </row>
        <row r="1826">
          <cell r="A1826" t="str">
            <v>MEY32B</v>
          </cell>
          <cell r="B1826">
            <v>2</v>
          </cell>
          <cell r="C1826">
            <v>56560</v>
          </cell>
          <cell r="D1826">
            <v>36918</v>
          </cell>
          <cell r="E1826">
            <v>19642</v>
          </cell>
          <cell r="G1826">
            <v>28280</v>
          </cell>
          <cell r="H1826">
            <v>18459</v>
          </cell>
        </row>
        <row r="1827">
          <cell r="A1827" t="str">
            <v>MEY32G7</v>
          </cell>
          <cell r="B1827">
            <v>773</v>
          </cell>
          <cell r="C1827">
            <v>21784110</v>
          </cell>
          <cell r="D1827">
            <v>14167544</v>
          </cell>
          <cell r="E1827">
            <v>7616566</v>
          </cell>
          <cell r="G1827">
            <v>28181.25485122898</v>
          </cell>
          <cell r="H1827">
            <v>18328</v>
          </cell>
        </row>
        <row r="1828">
          <cell r="A1828" t="str">
            <v>3MX68G</v>
          </cell>
          <cell r="B1828">
            <v>630</v>
          </cell>
          <cell r="C1828">
            <v>31730370</v>
          </cell>
          <cell r="D1828">
            <v>28024030</v>
          </cell>
          <cell r="E1828">
            <v>3706340</v>
          </cell>
          <cell r="G1828">
            <v>50365.666666666664</v>
          </cell>
          <cell r="H1828">
            <v>44482.5873015873</v>
          </cell>
        </row>
        <row r="1829">
          <cell r="A1829" t="str">
            <v>FT18G</v>
          </cell>
          <cell r="B1829">
            <v>4992</v>
          </cell>
          <cell r="C1829">
            <v>33941200</v>
          </cell>
          <cell r="D1829">
            <v>28896219</v>
          </cell>
          <cell r="E1829">
            <v>5044981</v>
          </cell>
          <cell r="G1829">
            <v>6799.1185897435898</v>
          </cell>
          <cell r="H1829">
            <v>5788.5054086538457</v>
          </cell>
        </row>
        <row r="1830">
          <cell r="A1830" t="str">
            <v>FTE18A</v>
          </cell>
          <cell r="B1830">
            <v>148</v>
          </cell>
          <cell r="C1830">
            <v>1008380</v>
          </cell>
          <cell r="D1830">
            <v>1063232</v>
          </cell>
          <cell r="E1830">
            <v>-54852</v>
          </cell>
          <cell r="G1830">
            <v>6813.3783783783783</v>
          </cell>
          <cell r="H1830">
            <v>7184</v>
          </cell>
        </row>
        <row r="1831">
          <cell r="A1831" t="str">
            <v>FTE18B</v>
          </cell>
          <cell r="B1831">
            <v>760</v>
          </cell>
          <cell r="C1831">
            <v>5178200</v>
          </cell>
          <cell r="D1831">
            <v>4560037</v>
          </cell>
          <cell r="E1831">
            <v>618163</v>
          </cell>
          <cell r="G1831">
            <v>6813.4210526315792</v>
          </cell>
          <cell r="H1831">
            <v>6000.0486842105265</v>
          </cell>
        </row>
        <row r="1832">
          <cell r="A1832" t="str">
            <v>FTE22B</v>
          </cell>
          <cell r="B1832">
            <v>399</v>
          </cell>
          <cell r="C1832">
            <v>3193890</v>
          </cell>
          <cell r="D1832">
            <v>2463785</v>
          </cell>
          <cell r="E1832">
            <v>730105</v>
          </cell>
          <cell r="G1832">
            <v>8004.7368421052633</v>
          </cell>
          <cell r="H1832">
            <v>6174.8997493734332</v>
          </cell>
        </row>
        <row r="1833">
          <cell r="A1833" t="str">
            <v>FT253D7</v>
          </cell>
          <cell r="B1833">
            <v>11</v>
          </cell>
          <cell r="C1833">
            <v>98630</v>
          </cell>
          <cell r="D1833">
            <v>81268</v>
          </cell>
          <cell r="E1833">
            <v>17362</v>
          </cell>
          <cell r="G1833">
            <v>8966.363636363636</v>
          </cell>
          <cell r="H1833">
            <v>7388</v>
          </cell>
        </row>
        <row r="1834">
          <cell r="A1834" t="str">
            <v>FT25EZ7</v>
          </cell>
          <cell r="B1834">
            <v>-1</v>
          </cell>
          <cell r="C1834">
            <v>-11200</v>
          </cell>
          <cell r="D1834">
            <v>-7497</v>
          </cell>
          <cell r="E1834">
            <v>-3703</v>
          </cell>
          <cell r="G1834">
            <v>11200</v>
          </cell>
          <cell r="H1834">
            <v>7497</v>
          </cell>
        </row>
        <row r="1835">
          <cell r="A1835" t="str">
            <v>FT25G</v>
          </cell>
          <cell r="B1835">
            <v>7126</v>
          </cell>
          <cell r="C1835">
            <v>56906020</v>
          </cell>
          <cell r="D1835">
            <v>42905569</v>
          </cell>
          <cell r="E1835">
            <v>14000451</v>
          </cell>
          <cell r="G1835">
            <v>7985.6890261015997</v>
          </cell>
          <cell r="H1835">
            <v>6020.9891944990177</v>
          </cell>
        </row>
        <row r="1836">
          <cell r="A1836" t="str">
            <v>FTE30A</v>
          </cell>
          <cell r="B1836">
            <v>156</v>
          </cell>
          <cell r="C1836">
            <v>1525870</v>
          </cell>
          <cell r="D1836">
            <v>1128036</v>
          </cell>
          <cell r="E1836">
            <v>397834</v>
          </cell>
          <cell r="G1836">
            <v>9781.2179487179492</v>
          </cell>
          <cell r="H1836">
            <v>7231</v>
          </cell>
        </row>
        <row r="1837">
          <cell r="A1837" t="str">
            <v>FTE32B</v>
          </cell>
          <cell r="B1837">
            <v>253</v>
          </cell>
          <cell r="C1837">
            <v>2474640</v>
          </cell>
          <cell r="D1837">
            <v>1871847</v>
          </cell>
          <cell r="E1837">
            <v>602793</v>
          </cell>
          <cell r="G1837">
            <v>9781.185770750988</v>
          </cell>
          <cell r="H1837">
            <v>7398.604743083004</v>
          </cell>
        </row>
        <row r="1838">
          <cell r="A1838" t="str">
            <v>FT353D7</v>
          </cell>
          <cell r="B1838">
            <v>43</v>
          </cell>
          <cell r="C1838">
            <v>461930</v>
          </cell>
          <cell r="D1838">
            <v>327101</v>
          </cell>
          <cell r="E1838">
            <v>134829</v>
          </cell>
          <cell r="G1838">
            <v>10742.558139534884</v>
          </cell>
          <cell r="H1838">
            <v>7607</v>
          </cell>
        </row>
        <row r="1839">
          <cell r="A1839" t="str">
            <v>FT35EZ7</v>
          </cell>
          <cell r="B1839">
            <v>0</v>
          </cell>
          <cell r="C1839">
            <v>0</v>
          </cell>
          <cell r="D1839">
            <v>0</v>
          </cell>
          <cell r="E1839">
            <v>0</v>
          </cell>
          <cell r="G1839">
            <v>0</v>
          </cell>
          <cell r="H1839">
            <v>0</v>
          </cell>
        </row>
        <row r="1840">
          <cell r="A1840" t="str">
            <v>FT35G</v>
          </cell>
          <cell r="B1840">
            <v>5524</v>
          </cell>
          <cell r="C1840">
            <v>53908420</v>
          </cell>
          <cell r="D1840">
            <v>39734355</v>
          </cell>
          <cell r="E1840">
            <v>14174065</v>
          </cell>
          <cell r="G1840">
            <v>9758.9464156408394</v>
          </cell>
          <cell r="H1840">
            <v>7193.0403692976106</v>
          </cell>
        </row>
        <row r="1841">
          <cell r="A1841" t="str">
            <v>FT40G</v>
          </cell>
          <cell r="B1841">
            <v>299</v>
          </cell>
          <cell r="C1841">
            <v>3407430</v>
          </cell>
          <cell r="D1841">
            <v>2218145</v>
          </cell>
          <cell r="E1841">
            <v>1189285</v>
          </cell>
          <cell r="G1841">
            <v>11396.08695652174</v>
          </cell>
          <cell r="H1841">
            <v>7418.5451505016727</v>
          </cell>
        </row>
        <row r="1842">
          <cell r="A1842" t="str">
            <v>FTE40B</v>
          </cell>
          <cell r="B1842">
            <v>184</v>
          </cell>
          <cell r="C1842">
            <v>2099690</v>
          </cell>
          <cell r="D1842">
            <v>1403934</v>
          </cell>
          <cell r="E1842">
            <v>695756</v>
          </cell>
          <cell r="G1842">
            <v>11411.358695652174</v>
          </cell>
          <cell r="H1842">
            <v>7630.076086956522</v>
          </cell>
        </row>
        <row r="1843">
          <cell r="A1843" t="str">
            <v>FT4531</v>
          </cell>
          <cell r="B1843">
            <v>0</v>
          </cell>
          <cell r="C1843">
            <v>0</v>
          </cell>
          <cell r="D1843">
            <v>0</v>
          </cell>
          <cell r="E1843">
            <v>0</v>
          </cell>
          <cell r="G1843">
            <v>0</v>
          </cell>
          <cell r="H1843">
            <v>0</v>
          </cell>
        </row>
        <row r="1844">
          <cell r="A1844" t="str">
            <v>FT453D7</v>
          </cell>
          <cell r="B1844">
            <v>19</v>
          </cell>
          <cell r="C1844">
            <v>288690</v>
          </cell>
          <cell r="D1844">
            <v>205352</v>
          </cell>
          <cell r="E1844">
            <v>83338</v>
          </cell>
          <cell r="G1844">
            <v>15194.21052631579</v>
          </cell>
          <cell r="H1844">
            <v>10808</v>
          </cell>
        </row>
        <row r="1845">
          <cell r="A1845" t="str">
            <v>FT45EZ7</v>
          </cell>
          <cell r="B1845">
            <v>0</v>
          </cell>
          <cell r="C1845">
            <v>0</v>
          </cell>
          <cell r="D1845">
            <v>0</v>
          </cell>
          <cell r="E1845">
            <v>0</v>
          </cell>
          <cell r="G1845">
            <v>0</v>
          </cell>
          <cell r="H1845">
            <v>0</v>
          </cell>
        </row>
        <row r="1846">
          <cell r="A1846" t="str">
            <v>FT45G</v>
          </cell>
          <cell r="B1846">
            <v>449</v>
          </cell>
          <cell r="C1846">
            <v>6806450</v>
          </cell>
          <cell r="D1846">
            <v>4000794</v>
          </cell>
          <cell r="E1846">
            <v>2805656</v>
          </cell>
          <cell r="G1846">
            <v>15159.131403118041</v>
          </cell>
          <cell r="H1846">
            <v>8910.4543429844107</v>
          </cell>
        </row>
        <row r="1847">
          <cell r="A1847" t="str">
            <v>FT603D7</v>
          </cell>
          <cell r="B1847">
            <v>0</v>
          </cell>
          <cell r="C1847">
            <v>0</v>
          </cell>
          <cell r="D1847">
            <v>0</v>
          </cell>
          <cell r="E1847">
            <v>0</v>
          </cell>
          <cell r="G1847">
            <v>0</v>
          </cell>
          <cell r="H1847">
            <v>0</v>
          </cell>
        </row>
        <row r="1848">
          <cell r="A1848" t="str">
            <v>FT60G</v>
          </cell>
          <cell r="B1848">
            <v>282</v>
          </cell>
          <cell r="C1848">
            <v>5074770</v>
          </cell>
          <cell r="D1848">
            <v>2616248</v>
          </cell>
          <cell r="E1848">
            <v>2458522</v>
          </cell>
          <cell r="G1848">
            <v>17995.638297872341</v>
          </cell>
          <cell r="H1848">
            <v>9277.4751773049647</v>
          </cell>
        </row>
        <row r="1849">
          <cell r="A1849" t="str">
            <v>FV25D7</v>
          </cell>
          <cell r="B1849">
            <v>418</v>
          </cell>
          <cell r="C1849">
            <v>4741450</v>
          </cell>
          <cell r="D1849">
            <v>3528338</v>
          </cell>
          <cell r="E1849">
            <v>1213112</v>
          </cell>
          <cell r="G1849">
            <v>11343.181818181818</v>
          </cell>
          <cell r="H1849">
            <v>8441</v>
          </cell>
        </row>
        <row r="1850">
          <cell r="A1850" t="str">
            <v>FV35D7</v>
          </cell>
          <cell r="B1850">
            <v>254</v>
          </cell>
          <cell r="C1850">
            <v>3218680</v>
          </cell>
          <cell r="D1850">
            <v>2261362</v>
          </cell>
          <cell r="E1850">
            <v>957318</v>
          </cell>
          <cell r="G1850">
            <v>12671.968503937007</v>
          </cell>
          <cell r="H1850">
            <v>8903</v>
          </cell>
        </row>
        <row r="1851">
          <cell r="A1851" t="str">
            <v>FV45D7</v>
          </cell>
          <cell r="B1851">
            <v>204</v>
          </cell>
          <cell r="C1851">
            <v>2653720</v>
          </cell>
          <cell r="D1851">
            <v>1846200</v>
          </cell>
          <cell r="E1851">
            <v>807520</v>
          </cell>
          <cell r="G1851">
            <v>13008.431372549019</v>
          </cell>
          <cell r="H1851">
            <v>9050</v>
          </cell>
        </row>
        <row r="1852">
          <cell r="A1852" t="str">
            <v>FV60D7</v>
          </cell>
          <cell r="B1852">
            <v>73</v>
          </cell>
          <cell r="C1852">
            <v>1126330</v>
          </cell>
          <cell r="D1852">
            <v>760660</v>
          </cell>
          <cell r="E1852">
            <v>365670</v>
          </cell>
          <cell r="G1852">
            <v>15429.17808219178</v>
          </cell>
          <cell r="H1852">
            <v>10420</v>
          </cell>
        </row>
        <row r="1853">
          <cell r="A1853" t="str">
            <v>FTEY18B</v>
          </cell>
          <cell r="B1853">
            <v>200</v>
          </cell>
          <cell r="C1853">
            <v>1717980</v>
          </cell>
          <cell r="D1853">
            <v>1261297</v>
          </cell>
          <cell r="E1853">
            <v>456683</v>
          </cell>
          <cell r="G1853">
            <v>8589.9</v>
          </cell>
          <cell r="H1853">
            <v>6306.4849999999997</v>
          </cell>
        </row>
        <row r="1854">
          <cell r="A1854" t="str">
            <v>FTY18G</v>
          </cell>
          <cell r="B1854">
            <v>4024</v>
          </cell>
          <cell r="C1854">
            <v>31983130</v>
          </cell>
          <cell r="D1854">
            <v>24433407</v>
          </cell>
          <cell r="E1854">
            <v>7549723</v>
          </cell>
          <cell r="G1854">
            <v>7948.0939363817097</v>
          </cell>
          <cell r="H1854">
            <v>6071.9202286282307</v>
          </cell>
        </row>
        <row r="1855">
          <cell r="A1855" t="str">
            <v>FCTY223C</v>
          </cell>
          <cell r="B1855">
            <v>0</v>
          </cell>
          <cell r="C1855">
            <v>0</v>
          </cell>
          <cell r="D1855">
            <v>0</v>
          </cell>
          <cell r="E1855">
            <v>0</v>
          </cell>
          <cell r="G1855">
            <v>0</v>
          </cell>
          <cell r="H1855">
            <v>0</v>
          </cell>
        </row>
        <row r="1856">
          <cell r="A1856" t="str">
            <v>FCTY223D7</v>
          </cell>
          <cell r="B1856">
            <v>64</v>
          </cell>
          <cell r="C1856">
            <v>659430</v>
          </cell>
          <cell r="D1856">
            <v>482240</v>
          </cell>
          <cell r="E1856">
            <v>177190</v>
          </cell>
          <cell r="G1856">
            <v>10303.59375</v>
          </cell>
          <cell r="H1856">
            <v>7535</v>
          </cell>
        </row>
        <row r="1857">
          <cell r="A1857" t="str">
            <v>FTEY22B</v>
          </cell>
          <cell r="B1857">
            <v>0</v>
          </cell>
          <cell r="C1857">
            <v>0</v>
          </cell>
          <cell r="D1857">
            <v>0</v>
          </cell>
          <cell r="E1857">
            <v>0</v>
          </cell>
          <cell r="G1857">
            <v>0</v>
          </cell>
          <cell r="H1857">
            <v>0</v>
          </cell>
        </row>
        <row r="1858">
          <cell r="A1858" t="str">
            <v>FTY223D7</v>
          </cell>
          <cell r="B1858">
            <v>0</v>
          </cell>
          <cell r="C1858">
            <v>0</v>
          </cell>
          <cell r="D1858">
            <v>0</v>
          </cell>
          <cell r="E1858">
            <v>0</v>
          </cell>
          <cell r="G1858">
            <v>0</v>
          </cell>
          <cell r="H1858">
            <v>0</v>
          </cell>
        </row>
        <row r="1859">
          <cell r="A1859" t="str">
            <v>FTY22G</v>
          </cell>
          <cell r="B1859">
            <v>3232</v>
          </cell>
          <cell r="C1859">
            <v>33533390</v>
          </cell>
          <cell r="D1859">
            <v>20532976</v>
          </cell>
          <cell r="E1859">
            <v>13000414</v>
          </cell>
          <cell r="G1859">
            <v>10375.430074257425</v>
          </cell>
          <cell r="H1859">
            <v>6353.0247524752476</v>
          </cell>
        </row>
        <row r="1860">
          <cell r="A1860" t="str">
            <v>FTY25F</v>
          </cell>
          <cell r="B1860">
            <v>0</v>
          </cell>
          <cell r="C1860">
            <v>0</v>
          </cell>
          <cell r="D1860">
            <v>0</v>
          </cell>
          <cell r="E1860">
            <v>0</v>
          </cell>
          <cell r="G1860">
            <v>0</v>
          </cell>
          <cell r="H1860">
            <v>0</v>
          </cell>
        </row>
        <row r="1861">
          <cell r="A1861" t="str">
            <v>FTEY32B</v>
          </cell>
          <cell r="B1861">
            <v>40</v>
          </cell>
          <cell r="C1861">
            <v>501600</v>
          </cell>
          <cell r="D1861">
            <v>309398</v>
          </cell>
          <cell r="E1861">
            <v>192202</v>
          </cell>
          <cell r="G1861">
            <v>12540</v>
          </cell>
          <cell r="H1861">
            <v>7734.95</v>
          </cell>
        </row>
        <row r="1862">
          <cell r="A1862" t="str">
            <v>FCTY353D7</v>
          </cell>
          <cell r="B1862">
            <v>1</v>
          </cell>
          <cell r="C1862">
            <v>12540</v>
          </cell>
          <cell r="D1862">
            <v>7849</v>
          </cell>
          <cell r="E1862">
            <v>4691</v>
          </cell>
          <cell r="G1862">
            <v>12540</v>
          </cell>
          <cell r="H1862">
            <v>7849</v>
          </cell>
        </row>
        <row r="1863">
          <cell r="A1863" t="str">
            <v>FTY353D7</v>
          </cell>
          <cell r="B1863">
            <v>0</v>
          </cell>
          <cell r="C1863">
            <v>0</v>
          </cell>
          <cell r="D1863">
            <v>0</v>
          </cell>
          <cell r="E1863">
            <v>0</v>
          </cell>
          <cell r="G1863">
            <v>0</v>
          </cell>
          <cell r="H1863">
            <v>0</v>
          </cell>
        </row>
        <row r="1864">
          <cell r="A1864" t="str">
            <v>FTY35F</v>
          </cell>
          <cell r="B1864">
            <v>0</v>
          </cell>
          <cell r="C1864">
            <v>0</v>
          </cell>
          <cell r="D1864">
            <v>0</v>
          </cell>
          <cell r="E1864">
            <v>0</v>
          </cell>
          <cell r="G1864">
            <v>0</v>
          </cell>
          <cell r="H1864">
            <v>0</v>
          </cell>
        </row>
        <row r="1865">
          <cell r="A1865" t="str">
            <v>FTY35G</v>
          </cell>
          <cell r="B1865">
            <v>2384</v>
          </cell>
          <cell r="C1865">
            <v>29809800</v>
          </cell>
          <cell r="D1865">
            <v>17931523</v>
          </cell>
          <cell r="E1865">
            <v>11878277</v>
          </cell>
          <cell r="G1865">
            <v>12504.110738255034</v>
          </cell>
          <cell r="H1865">
            <v>7521.6119966442957</v>
          </cell>
        </row>
        <row r="1866">
          <cell r="A1866" t="str">
            <v>FTEY40B</v>
          </cell>
          <cell r="B1866">
            <v>27</v>
          </cell>
          <cell r="C1866">
            <v>423790</v>
          </cell>
          <cell r="D1866">
            <v>215542</v>
          </cell>
          <cell r="E1866">
            <v>208248</v>
          </cell>
          <cell r="G1866">
            <v>15695.925925925925</v>
          </cell>
          <cell r="H1866">
            <v>7983.0370370370374</v>
          </cell>
        </row>
        <row r="1867">
          <cell r="A1867" t="str">
            <v>FTY40G</v>
          </cell>
          <cell r="B1867">
            <v>324</v>
          </cell>
          <cell r="C1867">
            <v>5070430</v>
          </cell>
          <cell r="D1867">
            <v>2514702</v>
          </cell>
          <cell r="E1867">
            <v>2555728</v>
          </cell>
          <cell r="G1867">
            <v>15649.475308641975</v>
          </cell>
          <cell r="H1867">
            <v>7761.4259259259261</v>
          </cell>
        </row>
        <row r="1868">
          <cell r="A1868" t="str">
            <v>FCTY453D7</v>
          </cell>
          <cell r="B1868">
            <v>0</v>
          </cell>
          <cell r="C1868">
            <v>0</v>
          </cell>
          <cell r="D1868">
            <v>0</v>
          </cell>
          <cell r="E1868">
            <v>0</v>
          </cell>
          <cell r="G1868">
            <v>0</v>
          </cell>
          <cell r="H1868">
            <v>0</v>
          </cell>
        </row>
        <row r="1869">
          <cell r="A1869" t="str">
            <v>FTY453D7</v>
          </cell>
          <cell r="B1869">
            <v>0</v>
          </cell>
          <cell r="C1869">
            <v>0</v>
          </cell>
          <cell r="D1869">
            <v>0</v>
          </cell>
          <cell r="E1869">
            <v>0</v>
          </cell>
          <cell r="G1869">
            <v>0</v>
          </cell>
          <cell r="H1869">
            <v>0</v>
          </cell>
        </row>
        <row r="1870">
          <cell r="A1870" t="str">
            <v>FTY45E</v>
          </cell>
          <cell r="B1870">
            <v>0</v>
          </cell>
          <cell r="C1870">
            <v>0</v>
          </cell>
          <cell r="D1870">
            <v>0</v>
          </cell>
          <cell r="E1870">
            <v>0</v>
          </cell>
          <cell r="G1870">
            <v>0</v>
          </cell>
          <cell r="H1870">
            <v>0</v>
          </cell>
        </row>
        <row r="1871">
          <cell r="A1871" t="str">
            <v>FTY45G</v>
          </cell>
          <cell r="B1871">
            <v>477</v>
          </cell>
          <cell r="C1871">
            <v>8427510</v>
          </cell>
          <cell r="D1871">
            <v>4388294</v>
          </cell>
          <cell r="E1871">
            <v>4039216</v>
          </cell>
          <cell r="G1871">
            <v>17667.735849056604</v>
          </cell>
          <cell r="H1871">
            <v>9199.7777777777774</v>
          </cell>
        </row>
        <row r="1872">
          <cell r="A1872" t="str">
            <v>FTY603D7</v>
          </cell>
          <cell r="B1872">
            <v>0</v>
          </cell>
          <cell r="C1872">
            <v>0</v>
          </cell>
          <cell r="D1872">
            <v>0</v>
          </cell>
          <cell r="E1872">
            <v>0</v>
          </cell>
          <cell r="G1872">
            <v>0</v>
          </cell>
          <cell r="H1872">
            <v>0</v>
          </cell>
        </row>
        <row r="1873">
          <cell r="A1873" t="str">
            <v>FTY60E</v>
          </cell>
          <cell r="B1873">
            <v>0</v>
          </cell>
          <cell r="C1873">
            <v>0</v>
          </cell>
          <cell r="D1873">
            <v>0</v>
          </cell>
          <cell r="E1873">
            <v>0</v>
          </cell>
          <cell r="G1873">
            <v>0</v>
          </cell>
          <cell r="H1873">
            <v>0</v>
          </cell>
        </row>
        <row r="1874">
          <cell r="A1874" t="str">
            <v>FTY60G</v>
          </cell>
          <cell r="B1874">
            <v>166</v>
          </cell>
          <cell r="C1874">
            <v>3381140</v>
          </cell>
          <cell r="D1874">
            <v>1586820</v>
          </cell>
          <cell r="E1874">
            <v>1794320</v>
          </cell>
          <cell r="G1874">
            <v>20368.313253012049</v>
          </cell>
          <cell r="H1874">
            <v>9559.1566265060246</v>
          </cell>
        </row>
        <row r="1875">
          <cell r="A1875" t="str">
            <v>FCVY223D7</v>
          </cell>
          <cell r="B1875">
            <v>751</v>
          </cell>
          <cell r="C1875">
            <v>11029880</v>
          </cell>
          <cell r="D1875">
            <v>8083013</v>
          </cell>
          <cell r="E1875">
            <v>2946867</v>
          </cell>
          <cell r="G1875">
            <v>14686.924101198401</v>
          </cell>
          <cell r="H1875">
            <v>10763</v>
          </cell>
        </row>
        <row r="1876">
          <cell r="A1876" t="str">
            <v>FVY223D7</v>
          </cell>
          <cell r="B1876">
            <v>384</v>
          </cell>
          <cell r="C1876">
            <v>5368220</v>
          </cell>
          <cell r="D1876">
            <v>3525888</v>
          </cell>
          <cell r="E1876">
            <v>1842332</v>
          </cell>
          <cell r="G1876">
            <v>13979.739583333334</v>
          </cell>
          <cell r="H1876">
            <v>9182</v>
          </cell>
        </row>
        <row r="1877">
          <cell r="A1877" t="str">
            <v>FCVY353D7</v>
          </cell>
          <cell r="B1877">
            <v>500</v>
          </cell>
          <cell r="C1877">
            <v>7659540</v>
          </cell>
          <cell r="D1877">
            <v>5370000</v>
          </cell>
          <cell r="E1877">
            <v>2289540</v>
          </cell>
          <cell r="G1877">
            <v>15319.08</v>
          </cell>
          <cell r="H1877">
            <v>10740</v>
          </cell>
        </row>
        <row r="1878">
          <cell r="A1878" t="str">
            <v>FVY353D7</v>
          </cell>
          <cell r="B1878">
            <v>266</v>
          </cell>
          <cell r="C1878">
            <v>3879960</v>
          </cell>
          <cell r="D1878">
            <v>2559452</v>
          </cell>
          <cell r="E1878">
            <v>1320508</v>
          </cell>
          <cell r="G1878">
            <v>14586.315789473685</v>
          </cell>
          <cell r="H1878">
            <v>9622</v>
          </cell>
        </row>
        <row r="1879">
          <cell r="A1879" t="str">
            <v>FCVY453D7</v>
          </cell>
          <cell r="B1879">
            <v>299</v>
          </cell>
          <cell r="C1879">
            <v>5375870</v>
          </cell>
          <cell r="D1879">
            <v>3559894</v>
          </cell>
          <cell r="E1879">
            <v>1815976</v>
          </cell>
          <cell r="G1879">
            <v>17979.498327759196</v>
          </cell>
          <cell r="H1879">
            <v>11906</v>
          </cell>
        </row>
        <row r="1880">
          <cell r="A1880" t="str">
            <v>FVY453D7</v>
          </cell>
          <cell r="B1880">
            <v>197</v>
          </cell>
          <cell r="C1880">
            <v>3374070</v>
          </cell>
          <cell r="D1880">
            <v>2142178</v>
          </cell>
          <cell r="E1880">
            <v>1231892</v>
          </cell>
          <cell r="G1880">
            <v>17127.258883248731</v>
          </cell>
          <cell r="H1880">
            <v>10874</v>
          </cell>
        </row>
        <row r="1881">
          <cell r="A1881" t="str">
            <v>CTX25G</v>
          </cell>
          <cell r="B1881">
            <v>1298</v>
          </cell>
          <cell r="C1881">
            <v>16180550</v>
          </cell>
          <cell r="D1881">
            <v>10132407</v>
          </cell>
          <cell r="E1881">
            <v>6048143</v>
          </cell>
          <cell r="G1881">
            <v>12465.75500770416</v>
          </cell>
          <cell r="H1881">
            <v>7806.1687211093995</v>
          </cell>
        </row>
        <row r="1882">
          <cell r="A1882" t="str">
            <v>CTX35G</v>
          </cell>
          <cell r="B1882">
            <v>399</v>
          </cell>
          <cell r="C1882">
            <v>5735820</v>
          </cell>
          <cell r="D1882">
            <v>3273969</v>
          </cell>
          <cell r="E1882">
            <v>2461851</v>
          </cell>
          <cell r="G1882">
            <v>14375.488721804511</v>
          </cell>
          <cell r="H1882">
            <v>8205.436090225563</v>
          </cell>
        </row>
        <row r="1883">
          <cell r="A1883" t="str">
            <v>CTX45G</v>
          </cell>
          <cell r="B1883">
            <v>177</v>
          </cell>
          <cell r="C1883">
            <v>3594630</v>
          </cell>
          <cell r="D1883">
            <v>1510363</v>
          </cell>
          <cell r="E1883">
            <v>2084267</v>
          </cell>
          <cell r="G1883">
            <v>20308.644067796609</v>
          </cell>
          <cell r="H1883">
            <v>8533.1242937853112</v>
          </cell>
        </row>
        <row r="1884">
          <cell r="A1884" t="str">
            <v>FTX25G</v>
          </cell>
          <cell r="B1884">
            <v>754</v>
          </cell>
          <cell r="C1884">
            <v>9407070</v>
          </cell>
          <cell r="D1884">
            <v>4931041</v>
          </cell>
          <cell r="E1884">
            <v>4476029</v>
          </cell>
          <cell r="G1884">
            <v>12476.220159151193</v>
          </cell>
          <cell r="H1884">
            <v>6539.8421750663128</v>
          </cell>
        </row>
        <row r="1885">
          <cell r="A1885" t="str">
            <v>FTX25GZ</v>
          </cell>
          <cell r="B1885">
            <v>0</v>
          </cell>
          <cell r="C1885">
            <v>0</v>
          </cell>
          <cell r="D1885">
            <v>0</v>
          </cell>
          <cell r="E1885">
            <v>0</v>
          </cell>
          <cell r="G1885">
            <v>0</v>
          </cell>
          <cell r="H1885">
            <v>0</v>
          </cell>
        </row>
        <row r="1886">
          <cell r="A1886" t="str">
            <v>FTX35G</v>
          </cell>
          <cell r="B1886">
            <v>603</v>
          </cell>
          <cell r="C1886">
            <v>8679650</v>
          </cell>
          <cell r="D1886">
            <v>4668361</v>
          </cell>
          <cell r="E1886">
            <v>4011289</v>
          </cell>
          <cell r="G1886">
            <v>14394.112769485904</v>
          </cell>
          <cell r="H1886">
            <v>7741.8922056384745</v>
          </cell>
        </row>
        <row r="1887">
          <cell r="A1887" t="str">
            <v>CORDIUSKY</v>
          </cell>
          <cell r="B1887">
            <v>0</v>
          </cell>
          <cell r="C1887">
            <v>0</v>
          </cell>
          <cell r="D1887">
            <v>0</v>
          </cell>
          <cell r="E1887">
            <v>0</v>
          </cell>
          <cell r="G1887">
            <v>0</v>
          </cell>
          <cell r="H1887">
            <v>0</v>
          </cell>
        </row>
        <row r="1888">
          <cell r="A1888" t="str">
            <v>R71F7V</v>
          </cell>
          <cell r="B1888">
            <v>152</v>
          </cell>
          <cell r="C1888">
            <v>4905530</v>
          </cell>
          <cell r="D1888">
            <v>3601944</v>
          </cell>
          <cell r="E1888">
            <v>1303586</v>
          </cell>
          <cell r="G1888">
            <v>32273.223684210527</v>
          </cell>
          <cell r="H1888">
            <v>23697</v>
          </cell>
        </row>
        <row r="1889">
          <cell r="A1889" t="str">
            <v>R71F7W</v>
          </cell>
          <cell r="B1889">
            <v>106</v>
          </cell>
          <cell r="C1889">
            <v>3423440</v>
          </cell>
          <cell r="D1889">
            <v>2370584</v>
          </cell>
          <cell r="E1889">
            <v>1052856</v>
          </cell>
          <cell r="G1889">
            <v>32296.603773584906</v>
          </cell>
          <cell r="H1889">
            <v>22364</v>
          </cell>
        </row>
        <row r="1890">
          <cell r="A1890" t="str">
            <v>R71GZ7T</v>
          </cell>
          <cell r="B1890">
            <v>0</v>
          </cell>
          <cell r="C1890">
            <v>0</v>
          </cell>
          <cell r="D1890">
            <v>0</v>
          </cell>
          <cell r="E1890">
            <v>0</v>
          </cell>
          <cell r="G1890">
            <v>0</v>
          </cell>
          <cell r="H1890">
            <v>0</v>
          </cell>
        </row>
        <row r="1891">
          <cell r="A1891" t="str">
            <v>R71GZ7V</v>
          </cell>
          <cell r="B1891">
            <v>0</v>
          </cell>
          <cell r="C1891">
            <v>0</v>
          </cell>
          <cell r="D1891">
            <v>0</v>
          </cell>
          <cell r="E1891">
            <v>0</v>
          </cell>
          <cell r="G1891">
            <v>0</v>
          </cell>
          <cell r="H1891">
            <v>0</v>
          </cell>
        </row>
        <row r="1892">
          <cell r="A1892" t="str">
            <v>R71GZ7W</v>
          </cell>
          <cell r="B1892">
            <v>0</v>
          </cell>
          <cell r="C1892">
            <v>0</v>
          </cell>
          <cell r="D1892">
            <v>0</v>
          </cell>
          <cell r="E1892">
            <v>0</v>
          </cell>
          <cell r="G1892">
            <v>0</v>
          </cell>
          <cell r="H1892">
            <v>0</v>
          </cell>
        </row>
        <row r="1893">
          <cell r="A1893" t="str">
            <v>R100F7V</v>
          </cell>
          <cell r="B1893">
            <v>61</v>
          </cell>
          <cell r="C1893">
            <v>2499390</v>
          </cell>
          <cell r="D1893">
            <v>1730814</v>
          </cell>
          <cell r="E1893">
            <v>768576</v>
          </cell>
          <cell r="G1893">
            <v>40973.606557377047</v>
          </cell>
          <cell r="H1893">
            <v>28374</v>
          </cell>
        </row>
        <row r="1894">
          <cell r="A1894" t="str">
            <v>R100F7W</v>
          </cell>
          <cell r="B1894">
            <v>136</v>
          </cell>
          <cell r="C1894">
            <v>5572470</v>
          </cell>
          <cell r="D1894">
            <v>3756728</v>
          </cell>
          <cell r="E1894">
            <v>1815742</v>
          </cell>
          <cell r="G1894">
            <v>40974.044117647056</v>
          </cell>
          <cell r="H1894">
            <v>27623</v>
          </cell>
        </row>
        <row r="1895">
          <cell r="A1895" t="str">
            <v>R100GZ7T</v>
          </cell>
          <cell r="B1895">
            <v>0</v>
          </cell>
          <cell r="C1895">
            <v>0</v>
          </cell>
          <cell r="D1895">
            <v>0</v>
          </cell>
          <cell r="E1895">
            <v>0</v>
          </cell>
          <cell r="G1895">
            <v>0</v>
          </cell>
          <cell r="H1895">
            <v>0</v>
          </cell>
        </row>
        <row r="1896">
          <cell r="A1896" t="str">
            <v>R100GZ7W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G1896">
            <v>0</v>
          </cell>
          <cell r="H1896">
            <v>0</v>
          </cell>
        </row>
        <row r="1897">
          <cell r="A1897" t="str">
            <v>R125F7</v>
          </cell>
          <cell r="B1897">
            <v>221</v>
          </cell>
          <cell r="C1897">
            <v>10276210</v>
          </cell>
          <cell r="D1897">
            <v>6393530</v>
          </cell>
          <cell r="E1897">
            <v>3882680</v>
          </cell>
          <cell r="G1897">
            <v>46498.687782805428</v>
          </cell>
          <cell r="H1897">
            <v>28930</v>
          </cell>
        </row>
        <row r="1898">
          <cell r="A1898" t="str">
            <v>R125GZ7T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G1898">
            <v>0</v>
          </cell>
          <cell r="H1898">
            <v>0</v>
          </cell>
        </row>
        <row r="1899">
          <cell r="A1899" t="str">
            <v>R125GZ7W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G1899">
            <v>0</v>
          </cell>
          <cell r="H1899">
            <v>0</v>
          </cell>
        </row>
        <row r="1900">
          <cell r="A1900" t="str">
            <v>RY71F7V</v>
          </cell>
          <cell r="B1900">
            <v>213</v>
          </cell>
          <cell r="C1900">
            <v>8221050</v>
          </cell>
          <cell r="D1900">
            <v>5733108</v>
          </cell>
          <cell r="E1900">
            <v>2487942</v>
          </cell>
          <cell r="G1900">
            <v>38596.478873239437</v>
          </cell>
          <cell r="H1900">
            <v>26916</v>
          </cell>
        </row>
        <row r="1901">
          <cell r="A1901" t="str">
            <v>RY71F7W</v>
          </cell>
          <cell r="B1901">
            <v>245</v>
          </cell>
          <cell r="C1901">
            <v>9462560</v>
          </cell>
          <cell r="D1901">
            <v>6235985</v>
          </cell>
          <cell r="E1901">
            <v>3226575</v>
          </cell>
          <cell r="G1901">
            <v>38622.693877551021</v>
          </cell>
          <cell r="H1901">
            <v>25453</v>
          </cell>
        </row>
        <row r="1902">
          <cell r="A1902" t="str">
            <v>RY71GZ7V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G1902">
            <v>0</v>
          </cell>
          <cell r="H1902">
            <v>0</v>
          </cell>
        </row>
        <row r="1903">
          <cell r="A1903" t="str">
            <v>RY71GZ7W</v>
          </cell>
          <cell r="B1903">
            <v>0</v>
          </cell>
          <cell r="C1903">
            <v>0</v>
          </cell>
          <cell r="D1903">
            <v>0</v>
          </cell>
          <cell r="E1903">
            <v>0</v>
          </cell>
          <cell r="G1903">
            <v>0</v>
          </cell>
          <cell r="H1903">
            <v>0</v>
          </cell>
        </row>
        <row r="1904">
          <cell r="A1904" t="str">
            <v>RY100F7V</v>
          </cell>
          <cell r="B1904">
            <v>121</v>
          </cell>
          <cell r="C1904">
            <v>5876890</v>
          </cell>
          <cell r="D1904">
            <v>3881922</v>
          </cell>
          <cell r="E1904">
            <v>1994968</v>
          </cell>
          <cell r="G1904">
            <v>48569.338842975209</v>
          </cell>
          <cell r="H1904">
            <v>32082</v>
          </cell>
        </row>
        <row r="1905">
          <cell r="A1905" t="str">
            <v>RY100F7W</v>
          </cell>
          <cell r="B1905">
            <v>319</v>
          </cell>
          <cell r="C1905">
            <v>15506170</v>
          </cell>
          <cell r="D1905">
            <v>9751192</v>
          </cell>
          <cell r="E1905">
            <v>5754978</v>
          </cell>
          <cell r="G1905">
            <v>48608.683385579934</v>
          </cell>
          <cell r="H1905">
            <v>30568</v>
          </cell>
        </row>
        <row r="1906">
          <cell r="A1906" t="str">
            <v>RY100GZ7W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G1906">
            <v>0</v>
          </cell>
          <cell r="H1906">
            <v>0</v>
          </cell>
        </row>
        <row r="1907">
          <cell r="A1907" t="str">
            <v>RY125F7</v>
          </cell>
          <cell r="B1907">
            <v>547</v>
          </cell>
          <cell r="C1907">
            <v>29712500</v>
          </cell>
          <cell r="D1907">
            <v>17369985</v>
          </cell>
          <cell r="E1907">
            <v>12342515</v>
          </cell>
          <cell r="G1907">
            <v>54319.012797074953</v>
          </cell>
          <cell r="H1907">
            <v>31755</v>
          </cell>
        </row>
        <row r="1908">
          <cell r="A1908" t="str">
            <v>RY125GZ7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G1908">
            <v>0</v>
          </cell>
          <cell r="H1908">
            <v>0</v>
          </cell>
        </row>
        <row r="1909">
          <cell r="A1909" t="str">
            <v>FHC35F7</v>
          </cell>
          <cell r="B1909">
            <v>36</v>
          </cell>
          <cell r="C1909">
            <v>736110</v>
          </cell>
          <cell r="D1909">
            <v>482364</v>
          </cell>
          <cell r="E1909">
            <v>253746</v>
          </cell>
          <cell r="G1909">
            <v>20447.5</v>
          </cell>
          <cell r="H1909">
            <v>13399</v>
          </cell>
        </row>
        <row r="1910">
          <cell r="A1910" t="str">
            <v>FHC35GZ7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G1910">
            <v>0</v>
          </cell>
          <cell r="H1910">
            <v>0</v>
          </cell>
        </row>
        <row r="1911">
          <cell r="A1911" t="str">
            <v>FHC45F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G1911">
            <v>0</v>
          </cell>
          <cell r="H1911">
            <v>0</v>
          </cell>
        </row>
        <row r="1912">
          <cell r="A1912" t="str">
            <v>FHC45F7</v>
          </cell>
          <cell r="B1912">
            <v>50</v>
          </cell>
          <cell r="C1912">
            <v>1043610</v>
          </cell>
          <cell r="D1912">
            <v>672850</v>
          </cell>
          <cell r="E1912">
            <v>370760</v>
          </cell>
          <cell r="G1912">
            <v>20872.2</v>
          </cell>
          <cell r="H1912">
            <v>13457</v>
          </cell>
        </row>
        <row r="1913">
          <cell r="A1913" t="str">
            <v>FHC45GZ7</v>
          </cell>
          <cell r="B1913">
            <v>-1</v>
          </cell>
          <cell r="C1913">
            <v>-27190</v>
          </cell>
          <cell r="D1913">
            <v>-13809</v>
          </cell>
          <cell r="E1913">
            <v>-13381</v>
          </cell>
          <cell r="G1913">
            <v>27190</v>
          </cell>
          <cell r="H1913">
            <v>13809</v>
          </cell>
        </row>
        <row r="1914">
          <cell r="A1914" t="str">
            <v>FHC60F7</v>
          </cell>
          <cell r="B1914">
            <v>48</v>
          </cell>
          <cell r="C1914">
            <v>1147120</v>
          </cell>
          <cell r="D1914">
            <v>646752</v>
          </cell>
          <cell r="E1914">
            <v>500368</v>
          </cell>
          <cell r="G1914">
            <v>23898.333333333332</v>
          </cell>
          <cell r="H1914">
            <v>13474</v>
          </cell>
        </row>
        <row r="1915">
          <cell r="A1915" t="str">
            <v>FHK35F</v>
          </cell>
          <cell r="B1915">
            <v>41</v>
          </cell>
          <cell r="C1915">
            <v>910480</v>
          </cell>
          <cell r="D1915">
            <v>721034</v>
          </cell>
          <cell r="E1915">
            <v>189446</v>
          </cell>
          <cell r="G1915">
            <v>22206.829268292684</v>
          </cell>
          <cell r="H1915">
            <v>17586.195121951219</v>
          </cell>
        </row>
        <row r="1916">
          <cell r="A1916" t="str">
            <v>FHK45F</v>
          </cell>
          <cell r="B1916">
            <v>51</v>
          </cell>
          <cell r="C1916">
            <v>1148980</v>
          </cell>
          <cell r="D1916">
            <v>873745</v>
          </cell>
          <cell r="E1916">
            <v>275235</v>
          </cell>
          <cell r="G1916">
            <v>22529.019607843136</v>
          </cell>
          <cell r="H1916">
            <v>17132.254901960783</v>
          </cell>
        </row>
        <row r="1917">
          <cell r="A1917" t="str">
            <v>FHK60F</v>
          </cell>
          <cell r="B1917">
            <v>9</v>
          </cell>
          <cell r="C1917">
            <v>215880</v>
          </cell>
          <cell r="D1917">
            <v>162952</v>
          </cell>
          <cell r="E1917">
            <v>52928</v>
          </cell>
          <cell r="G1917">
            <v>23986.666666666668</v>
          </cell>
          <cell r="H1917">
            <v>18105.777777777777</v>
          </cell>
        </row>
        <row r="1918">
          <cell r="A1918" t="str">
            <v>FHB35F7</v>
          </cell>
          <cell r="B1918">
            <v>119</v>
          </cell>
          <cell r="C1918">
            <v>2948300</v>
          </cell>
          <cell r="D1918">
            <v>1831767</v>
          </cell>
          <cell r="E1918">
            <v>1116533</v>
          </cell>
          <cell r="G1918">
            <v>24775.63025210084</v>
          </cell>
          <cell r="H1918">
            <v>15393</v>
          </cell>
        </row>
        <row r="1919">
          <cell r="A1919" t="str">
            <v>FHB45F7</v>
          </cell>
          <cell r="B1919">
            <v>213</v>
          </cell>
          <cell r="C1919">
            <v>5397830</v>
          </cell>
          <cell r="D1919">
            <v>3328338</v>
          </cell>
          <cell r="E1919">
            <v>2069492</v>
          </cell>
          <cell r="G1919">
            <v>25341.924882629108</v>
          </cell>
          <cell r="H1919">
            <v>15626</v>
          </cell>
        </row>
        <row r="1920">
          <cell r="A1920" t="str">
            <v>FHB60F7</v>
          </cell>
          <cell r="B1920">
            <v>61</v>
          </cell>
          <cell r="C1920">
            <v>1874180</v>
          </cell>
          <cell r="D1920">
            <v>1106052</v>
          </cell>
          <cell r="E1920">
            <v>768128</v>
          </cell>
          <cell r="G1920">
            <v>30724.262295081968</v>
          </cell>
          <cell r="H1920">
            <v>18132</v>
          </cell>
        </row>
        <row r="1921">
          <cell r="A1921" t="str">
            <v>FHEB18B7</v>
          </cell>
          <cell r="B1921">
            <v>154</v>
          </cell>
          <cell r="C1921">
            <v>1284520</v>
          </cell>
          <cell r="D1921">
            <v>955108</v>
          </cell>
          <cell r="E1921">
            <v>329412</v>
          </cell>
          <cell r="G1921">
            <v>8341.0389610389611</v>
          </cell>
          <cell r="H1921">
            <v>6202</v>
          </cell>
        </row>
        <row r="1922">
          <cell r="A1922" t="str">
            <v>FHEB25B7</v>
          </cell>
          <cell r="B1922">
            <v>207</v>
          </cell>
          <cell r="C1922">
            <v>1853480</v>
          </cell>
          <cell r="D1922">
            <v>1297269</v>
          </cell>
          <cell r="E1922">
            <v>556211</v>
          </cell>
          <cell r="G1922">
            <v>8954.0096618357493</v>
          </cell>
          <cell r="H1922">
            <v>6267</v>
          </cell>
        </row>
        <row r="1923">
          <cell r="A1923" t="str">
            <v>FH35C</v>
          </cell>
          <cell r="B1923">
            <v>0</v>
          </cell>
          <cell r="C1923">
            <v>0</v>
          </cell>
          <cell r="D1923">
            <v>0</v>
          </cell>
          <cell r="E1923">
            <v>0</v>
          </cell>
          <cell r="G1923">
            <v>0</v>
          </cell>
          <cell r="H1923">
            <v>0</v>
          </cell>
        </row>
        <row r="1924">
          <cell r="A1924" t="str">
            <v>FH35F7</v>
          </cell>
          <cell r="B1924">
            <v>123</v>
          </cell>
          <cell r="C1924">
            <v>1949000</v>
          </cell>
          <cell r="D1924">
            <v>1793955</v>
          </cell>
          <cell r="E1924">
            <v>155045</v>
          </cell>
          <cell r="G1924">
            <v>15845.528455284553</v>
          </cell>
          <cell r="H1924">
            <v>14585</v>
          </cell>
        </row>
        <row r="1925">
          <cell r="A1925" t="str">
            <v>FH35GZ7</v>
          </cell>
          <cell r="B1925">
            <v>-1</v>
          </cell>
          <cell r="C1925">
            <v>-20650</v>
          </cell>
          <cell r="D1925">
            <v>-14877</v>
          </cell>
          <cell r="E1925">
            <v>-5773</v>
          </cell>
          <cell r="G1925">
            <v>20650</v>
          </cell>
          <cell r="H1925">
            <v>14877</v>
          </cell>
        </row>
        <row r="1926">
          <cell r="A1926" t="str">
            <v>FH45C</v>
          </cell>
          <cell r="B1926">
            <v>0</v>
          </cell>
          <cell r="C1926">
            <v>0</v>
          </cell>
          <cell r="D1926">
            <v>0</v>
          </cell>
          <cell r="E1926">
            <v>0</v>
          </cell>
          <cell r="G1926">
            <v>0</v>
          </cell>
          <cell r="H1926">
            <v>0</v>
          </cell>
        </row>
        <row r="1927">
          <cell r="A1927" t="str">
            <v>FH45F7</v>
          </cell>
          <cell r="B1927">
            <v>173</v>
          </cell>
          <cell r="C1927">
            <v>2783810</v>
          </cell>
          <cell r="D1927">
            <v>2546041</v>
          </cell>
          <cell r="E1927">
            <v>237769</v>
          </cell>
          <cell r="G1927">
            <v>16091.387283236994</v>
          </cell>
          <cell r="H1927">
            <v>14717</v>
          </cell>
        </row>
        <row r="1928">
          <cell r="A1928" t="str">
            <v>FH45GZ7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G1928">
            <v>0</v>
          </cell>
          <cell r="H1928">
            <v>0</v>
          </cell>
        </row>
        <row r="1929">
          <cell r="A1929" t="str">
            <v>FH60C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G1929">
            <v>0</v>
          </cell>
          <cell r="H1929">
            <v>0</v>
          </cell>
        </row>
        <row r="1930">
          <cell r="A1930" t="str">
            <v>FH60F7</v>
          </cell>
          <cell r="B1930">
            <v>61</v>
          </cell>
          <cell r="C1930">
            <v>1258570</v>
          </cell>
          <cell r="D1930">
            <v>964471</v>
          </cell>
          <cell r="E1930">
            <v>294099</v>
          </cell>
          <cell r="G1930">
            <v>20632.295081967211</v>
          </cell>
          <cell r="H1930">
            <v>15811</v>
          </cell>
        </row>
        <row r="1931">
          <cell r="A1931" t="str">
            <v>FHYC35F</v>
          </cell>
          <cell r="B1931">
            <v>0</v>
          </cell>
          <cell r="C1931">
            <v>0</v>
          </cell>
          <cell r="D1931">
            <v>0</v>
          </cell>
          <cell r="E1931">
            <v>0</v>
          </cell>
          <cell r="G1931">
            <v>0</v>
          </cell>
          <cell r="H1931">
            <v>0</v>
          </cell>
        </row>
        <row r="1932">
          <cell r="A1932" t="str">
            <v>FHYC35F7</v>
          </cell>
          <cell r="B1932">
            <v>89</v>
          </cell>
          <cell r="C1932">
            <v>2082580</v>
          </cell>
          <cell r="D1932">
            <v>1187260</v>
          </cell>
          <cell r="E1932">
            <v>895320</v>
          </cell>
          <cell r="G1932">
            <v>23399.775280898877</v>
          </cell>
          <cell r="H1932">
            <v>13340</v>
          </cell>
        </row>
        <row r="1933">
          <cell r="A1933" t="str">
            <v>FHYC35KZ</v>
          </cell>
          <cell r="B1933">
            <v>0</v>
          </cell>
          <cell r="C1933">
            <v>0</v>
          </cell>
          <cell r="D1933">
            <v>0</v>
          </cell>
          <cell r="E1933">
            <v>0</v>
          </cell>
          <cell r="G1933">
            <v>0</v>
          </cell>
          <cell r="H1933">
            <v>0</v>
          </cell>
        </row>
        <row r="1934">
          <cell r="A1934" t="str">
            <v>FHYC45F7</v>
          </cell>
          <cell r="B1934">
            <v>87</v>
          </cell>
          <cell r="C1934">
            <v>2172970</v>
          </cell>
          <cell r="D1934">
            <v>1170759</v>
          </cell>
          <cell r="E1934">
            <v>1002211</v>
          </cell>
          <cell r="G1934">
            <v>24976.666666666668</v>
          </cell>
          <cell r="H1934">
            <v>13457</v>
          </cell>
        </row>
        <row r="1935">
          <cell r="A1935" t="str">
            <v>FHYC45KZ</v>
          </cell>
          <cell r="B1935">
            <v>0</v>
          </cell>
          <cell r="C1935">
            <v>0</v>
          </cell>
          <cell r="D1935">
            <v>0</v>
          </cell>
          <cell r="E1935">
            <v>0</v>
          </cell>
          <cell r="G1935">
            <v>0</v>
          </cell>
          <cell r="H1935">
            <v>0</v>
          </cell>
        </row>
        <row r="1936">
          <cell r="A1936" t="str">
            <v>FHYC60F7</v>
          </cell>
          <cell r="B1936">
            <v>220</v>
          </cell>
          <cell r="C1936">
            <v>6183960</v>
          </cell>
          <cell r="D1936">
            <v>2962080</v>
          </cell>
          <cell r="E1936">
            <v>3221880</v>
          </cell>
          <cell r="G1936">
            <v>28108.909090909092</v>
          </cell>
          <cell r="H1936">
            <v>13464</v>
          </cell>
        </row>
        <row r="1937">
          <cell r="A1937" t="str">
            <v>FHYK35F</v>
          </cell>
          <cell r="B1937">
            <v>13</v>
          </cell>
          <cell r="C1937">
            <v>315980</v>
          </cell>
          <cell r="D1937">
            <v>250833</v>
          </cell>
          <cell r="E1937">
            <v>65147</v>
          </cell>
          <cell r="G1937">
            <v>24306.153846153848</v>
          </cell>
          <cell r="H1937">
            <v>19294.846153846152</v>
          </cell>
        </row>
        <row r="1938">
          <cell r="A1938" t="str">
            <v>FHYK45F</v>
          </cell>
          <cell r="B1938">
            <v>20</v>
          </cell>
          <cell r="C1938">
            <v>504520</v>
          </cell>
          <cell r="D1938">
            <v>385022</v>
          </cell>
          <cell r="E1938">
            <v>119498</v>
          </cell>
          <cell r="G1938">
            <v>25226</v>
          </cell>
          <cell r="H1938">
            <v>19251.099999999999</v>
          </cell>
        </row>
        <row r="1939">
          <cell r="A1939" t="str">
            <v>FHYK45FNP</v>
          </cell>
          <cell r="B1939">
            <v>0</v>
          </cell>
          <cell r="C1939">
            <v>0</v>
          </cell>
          <cell r="D1939">
            <v>0</v>
          </cell>
          <cell r="E1939">
            <v>0</v>
          </cell>
          <cell r="G1939">
            <v>0</v>
          </cell>
          <cell r="H1939">
            <v>0</v>
          </cell>
        </row>
        <row r="1940">
          <cell r="A1940" t="str">
            <v>FHYK60D</v>
          </cell>
          <cell r="B1940">
            <v>3</v>
          </cell>
          <cell r="C1940">
            <v>80510</v>
          </cell>
          <cell r="D1940">
            <v>70572</v>
          </cell>
          <cell r="E1940">
            <v>9938</v>
          </cell>
          <cell r="G1940">
            <v>26836.666666666668</v>
          </cell>
          <cell r="H1940">
            <v>23524</v>
          </cell>
        </row>
        <row r="1941">
          <cell r="A1941" t="str">
            <v>FHYK60F</v>
          </cell>
          <cell r="B1941">
            <v>19</v>
          </cell>
          <cell r="C1941">
            <v>508370</v>
          </cell>
          <cell r="D1941">
            <v>369620</v>
          </cell>
          <cell r="E1941">
            <v>138750</v>
          </cell>
          <cell r="G1941">
            <v>26756.315789473683</v>
          </cell>
          <cell r="H1941">
            <v>19453.684210526317</v>
          </cell>
        </row>
        <row r="1942">
          <cell r="A1942" t="str">
            <v>FHYB35F7</v>
          </cell>
          <cell r="B1942">
            <v>78</v>
          </cell>
          <cell r="C1942">
            <v>1975000</v>
          </cell>
          <cell r="D1942">
            <v>1205646</v>
          </cell>
          <cell r="E1942">
            <v>769354</v>
          </cell>
          <cell r="G1942">
            <v>25320.51282051282</v>
          </cell>
          <cell r="H1942">
            <v>15457</v>
          </cell>
        </row>
        <row r="1943">
          <cell r="A1943" t="str">
            <v>FHYB45F</v>
          </cell>
          <cell r="B1943">
            <v>0</v>
          </cell>
          <cell r="C1943">
            <v>0</v>
          </cell>
          <cell r="D1943">
            <v>0</v>
          </cell>
          <cell r="E1943">
            <v>0</v>
          </cell>
          <cell r="G1943">
            <v>0</v>
          </cell>
          <cell r="H1943">
            <v>0</v>
          </cell>
        </row>
        <row r="1944">
          <cell r="A1944" t="str">
            <v>FHYB45F7</v>
          </cell>
          <cell r="B1944">
            <v>126</v>
          </cell>
          <cell r="C1944">
            <v>3276870</v>
          </cell>
          <cell r="D1944">
            <v>1958544</v>
          </cell>
          <cell r="E1944">
            <v>1318326</v>
          </cell>
          <cell r="G1944">
            <v>26006.904761904763</v>
          </cell>
          <cell r="H1944">
            <v>15544</v>
          </cell>
        </row>
        <row r="1945">
          <cell r="A1945" t="str">
            <v>FHYB60F</v>
          </cell>
          <cell r="B1945">
            <v>0</v>
          </cell>
          <cell r="C1945">
            <v>0</v>
          </cell>
          <cell r="D1945">
            <v>0</v>
          </cell>
          <cell r="E1945">
            <v>0</v>
          </cell>
          <cell r="G1945">
            <v>0</v>
          </cell>
          <cell r="H1945">
            <v>0</v>
          </cell>
        </row>
        <row r="1946">
          <cell r="A1946" t="str">
            <v>FHYB60F7</v>
          </cell>
          <cell r="B1946">
            <v>112</v>
          </cell>
          <cell r="C1946">
            <v>3320110</v>
          </cell>
          <cell r="D1946">
            <v>2030784</v>
          </cell>
          <cell r="E1946">
            <v>1289326</v>
          </cell>
          <cell r="G1946">
            <v>29643.839285714286</v>
          </cell>
          <cell r="H1946">
            <v>18132</v>
          </cell>
        </row>
        <row r="1947">
          <cell r="A1947" t="str">
            <v>FHEYB18B7</v>
          </cell>
          <cell r="B1947">
            <v>498</v>
          </cell>
          <cell r="C1947">
            <v>4376530</v>
          </cell>
          <cell r="D1947">
            <v>3259908</v>
          </cell>
          <cell r="E1947">
            <v>1116622</v>
          </cell>
          <cell r="G1947">
            <v>8788.2128514056221</v>
          </cell>
          <cell r="H1947">
            <v>6546</v>
          </cell>
        </row>
        <row r="1948">
          <cell r="A1948" t="str">
            <v>FHEYB22B7</v>
          </cell>
          <cell r="B1948">
            <v>668</v>
          </cell>
          <cell r="C1948">
            <v>6151380</v>
          </cell>
          <cell r="D1948">
            <v>4390764</v>
          </cell>
          <cell r="E1948">
            <v>1760616</v>
          </cell>
          <cell r="G1948">
            <v>9208.6526946107788</v>
          </cell>
          <cell r="H1948">
            <v>6573</v>
          </cell>
        </row>
        <row r="1949">
          <cell r="A1949" t="str">
            <v>FHY35F7</v>
          </cell>
          <cell r="B1949">
            <v>68</v>
          </cell>
          <cell r="C1949">
            <v>1283540</v>
          </cell>
          <cell r="D1949">
            <v>1027480</v>
          </cell>
          <cell r="E1949">
            <v>256060</v>
          </cell>
          <cell r="G1949">
            <v>18875.588235294119</v>
          </cell>
          <cell r="H1949">
            <v>15110</v>
          </cell>
        </row>
        <row r="1950">
          <cell r="A1950" t="str">
            <v>FHY35GZ7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G1950">
            <v>0</v>
          </cell>
          <cell r="H1950">
            <v>0</v>
          </cell>
        </row>
        <row r="1951">
          <cell r="A1951" t="str">
            <v>FHY45F7</v>
          </cell>
          <cell r="B1951">
            <v>103</v>
          </cell>
          <cell r="C1951">
            <v>1969850</v>
          </cell>
          <cell r="D1951">
            <v>1565394</v>
          </cell>
          <cell r="E1951">
            <v>404456</v>
          </cell>
          <cell r="G1951">
            <v>19124.757281553397</v>
          </cell>
          <cell r="H1951">
            <v>15198</v>
          </cell>
        </row>
        <row r="1952">
          <cell r="A1952" t="str">
            <v>FHY45GZ7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G1952">
            <v>0</v>
          </cell>
          <cell r="H1952">
            <v>0</v>
          </cell>
        </row>
        <row r="1953">
          <cell r="A1953" t="str">
            <v>FHY60F7</v>
          </cell>
          <cell r="B1953">
            <v>120</v>
          </cell>
          <cell r="C1953">
            <v>2878660</v>
          </cell>
          <cell r="D1953">
            <v>1949040</v>
          </cell>
          <cell r="E1953">
            <v>929620</v>
          </cell>
          <cell r="G1953">
            <v>23988.833333333332</v>
          </cell>
          <cell r="H1953">
            <v>16242</v>
          </cell>
        </row>
        <row r="1954">
          <cell r="A1954" t="str">
            <v>FHC71F7P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G1954">
            <v>0</v>
          </cell>
          <cell r="H1954">
            <v>0</v>
          </cell>
        </row>
        <row r="1955">
          <cell r="A1955" t="str">
            <v>FHC100C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G1955">
            <v>0</v>
          </cell>
          <cell r="H1955">
            <v>0</v>
          </cell>
        </row>
        <row r="1956">
          <cell r="A1956" t="str">
            <v>FHC125F7P</v>
          </cell>
          <cell r="B1956">
            <v>0</v>
          </cell>
          <cell r="C1956">
            <v>0</v>
          </cell>
          <cell r="D1956">
            <v>0</v>
          </cell>
          <cell r="E1956">
            <v>0</v>
          </cell>
          <cell r="G1956">
            <v>0</v>
          </cell>
          <cell r="H1956">
            <v>0</v>
          </cell>
        </row>
        <row r="1957">
          <cell r="A1957" t="str">
            <v>FH71F7</v>
          </cell>
          <cell r="B1957">
            <v>88</v>
          </cell>
          <cell r="C1957">
            <v>1646270</v>
          </cell>
          <cell r="D1957">
            <v>1407560</v>
          </cell>
          <cell r="E1957">
            <v>238710</v>
          </cell>
          <cell r="G1957">
            <v>18707.613636363636</v>
          </cell>
          <cell r="H1957">
            <v>15995</v>
          </cell>
        </row>
        <row r="1958">
          <cell r="A1958" t="str">
            <v>FH71F7P</v>
          </cell>
          <cell r="B1958">
            <v>0</v>
          </cell>
          <cell r="C1958">
            <v>0</v>
          </cell>
          <cell r="D1958">
            <v>0</v>
          </cell>
          <cell r="E1958">
            <v>0</v>
          </cell>
          <cell r="G1958">
            <v>0</v>
          </cell>
          <cell r="H1958">
            <v>0</v>
          </cell>
        </row>
        <row r="1959">
          <cell r="A1959" t="str">
            <v>FH71GZ7</v>
          </cell>
          <cell r="B1959">
            <v>0</v>
          </cell>
          <cell r="C1959">
            <v>0</v>
          </cell>
          <cell r="D1959">
            <v>0</v>
          </cell>
          <cell r="E1959">
            <v>0</v>
          </cell>
          <cell r="G1959">
            <v>0</v>
          </cell>
          <cell r="H1959">
            <v>0</v>
          </cell>
        </row>
        <row r="1960">
          <cell r="A1960" t="str">
            <v>FH100F7</v>
          </cell>
          <cell r="B1960">
            <v>82</v>
          </cell>
          <cell r="C1960">
            <v>1786200</v>
          </cell>
          <cell r="D1960">
            <v>1465340</v>
          </cell>
          <cell r="E1960">
            <v>320860</v>
          </cell>
          <cell r="G1960">
            <v>21782.926829268294</v>
          </cell>
          <cell r="H1960">
            <v>17870</v>
          </cell>
        </row>
        <row r="1961">
          <cell r="A1961" t="str">
            <v>FH100F7P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G1961">
            <v>0</v>
          </cell>
          <cell r="H1961">
            <v>0</v>
          </cell>
        </row>
        <row r="1962">
          <cell r="A1962" t="str">
            <v>FH100GZ7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G1962">
            <v>0</v>
          </cell>
          <cell r="H1962">
            <v>0</v>
          </cell>
        </row>
        <row r="1963">
          <cell r="A1963" t="str">
            <v>FH125F7</v>
          </cell>
          <cell r="B1963">
            <v>90</v>
          </cell>
          <cell r="C1963">
            <v>2323190</v>
          </cell>
          <cell r="D1963">
            <v>1777590</v>
          </cell>
          <cell r="E1963">
            <v>545600</v>
          </cell>
          <cell r="G1963">
            <v>25813.222222222223</v>
          </cell>
          <cell r="H1963">
            <v>19751</v>
          </cell>
        </row>
        <row r="1964">
          <cell r="A1964" t="str">
            <v>FH125F7P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G1964">
            <v>0</v>
          </cell>
          <cell r="H1964">
            <v>0</v>
          </cell>
        </row>
        <row r="1965">
          <cell r="A1965" t="str">
            <v>FH125GZ7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G1965">
            <v>0</v>
          </cell>
          <cell r="H1965">
            <v>0</v>
          </cell>
        </row>
        <row r="1966">
          <cell r="A1966" t="str">
            <v>FVY125F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G1966">
            <v>0</v>
          </cell>
          <cell r="H1966">
            <v>0</v>
          </cell>
        </row>
        <row r="1967">
          <cell r="A1967" t="str">
            <v>FAY71F</v>
          </cell>
          <cell r="B1967">
            <v>57</v>
          </cell>
          <cell r="C1967">
            <v>1365450</v>
          </cell>
          <cell r="D1967">
            <v>1155510</v>
          </cell>
          <cell r="E1967">
            <v>209940</v>
          </cell>
          <cell r="G1967">
            <v>23955.263157894737</v>
          </cell>
          <cell r="H1967">
            <v>20272.105263157893</v>
          </cell>
        </row>
        <row r="1968">
          <cell r="A1968" t="str">
            <v>FAY100F</v>
          </cell>
          <cell r="B1968">
            <v>68</v>
          </cell>
          <cell r="C1968">
            <v>1866650</v>
          </cell>
          <cell r="D1968">
            <v>1600402</v>
          </cell>
          <cell r="E1968">
            <v>266248</v>
          </cell>
          <cell r="G1968">
            <v>27450.735294117647</v>
          </cell>
          <cell r="H1968">
            <v>23535.323529411766</v>
          </cell>
        </row>
        <row r="1969">
          <cell r="A1969" t="str">
            <v>FHYC71F7</v>
          </cell>
          <cell r="B1969">
            <v>150</v>
          </cell>
          <cell r="C1969">
            <v>3003390</v>
          </cell>
          <cell r="D1969">
            <v>2053350</v>
          </cell>
          <cell r="E1969">
            <v>950040</v>
          </cell>
          <cell r="G1969">
            <v>20022.599999999999</v>
          </cell>
          <cell r="H1969">
            <v>13689</v>
          </cell>
        </row>
        <row r="1970">
          <cell r="A1970" t="str">
            <v>FHYC100F7</v>
          </cell>
          <cell r="B1970">
            <v>152</v>
          </cell>
          <cell r="C1970">
            <v>4160270</v>
          </cell>
          <cell r="D1970">
            <v>2466960</v>
          </cell>
          <cell r="E1970">
            <v>1693310</v>
          </cell>
          <cell r="G1970">
            <v>27370.197368421053</v>
          </cell>
          <cell r="H1970">
            <v>16230</v>
          </cell>
        </row>
        <row r="1971">
          <cell r="A1971" t="str">
            <v>FHYC100KZ</v>
          </cell>
          <cell r="B1971">
            <v>0</v>
          </cell>
          <cell r="C1971">
            <v>0</v>
          </cell>
          <cell r="D1971">
            <v>0</v>
          </cell>
          <cell r="E1971">
            <v>0</v>
          </cell>
          <cell r="G1971">
            <v>0</v>
          </cell>
          <cell r="H1971">
            <v>0</v>
          </cell>
        </row>
        <row r="1972">
          <cell r="A1972" t="str">
            <v>FHYC125F7</v>
          </cell>
          <cell r="B1972">
            <v>155</v>
          </cell>
          <cell r="C1972">
            <v>4993560</v>
          </cell>
          <cell r="D1972">
            <v>2533475</v>
          </cell>
          <cell r="E1972">
            <v>2460085</v>
          </cell>
          <cell r="G1972">
            <v>32216.516129032258</v>
          </cell>
          <cell r="H1972">
            <v>16345</v>
          </cell>
        </row>
        <row r="1973">
          <cell r="A1973" t="str">
            <v>FHYC125KZ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G1973">
            <v>0</v>
          </cell>
          <cell r="H1973">
            <v>0</v>
          </cell>
        </row>
        <row r="1974">
          <cell r="A1974" t="str">
            <v>FHYC71KZ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G1974">
            <v>0</v>
          </cell>
          <cell r="H1974">
            <v>0</v>
          </cell>
        </row>
        <row r="1975">
          <cell r="A1975" t="str">
            <v>FHYK71F</v>
          </cell>
          <cell r="B1975">
            <v>16</v>
          </cell>
          <cell r="C1975">
            <v>442060</v>
          </cell>
          <cell r="D1975">
            <v>333819</v>
          </cell>
          <cell r="E1975">
            <v>108241</v>
          </cell>
          <cell r="G1975">
            <v>27628.75</v>
          </cell>
          <cell r="H1975">
            <v>20863.6875</v>
          </cell>
        </row>
        <row r="1976">
          <cell r="A1976" t="str">
            <v>FHYB71F7</v>
          </cell>
          <cell r="B1976">
            <v>298</v>
          </cell>
          <cell r="C1976">
            <v>7089080</v>
          </cell>
          <cell r="D1976">
            <v>5350590</v>
          </cell>
          <cell r="E1976">
            <v>1738490</v>
          </cell>
          <cell r="G1976">
            <v>23788.859060402683</v>
          </cell>
          <cell r="H1976">
            <v>17955</v>
          </cell>
        </row>
        <row r="1977">
          <cell r="A1977" t="str">
            <v>FHYB71GZ7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G1977">
            <v>0</v>
          </cell>
          <cell r="H1977">
            <v>0</v>
          </cell>
        </row>
        <row r="1978">
          <cell r="A1978" t="str">
            <v>FHYB100F7</v>
          </cell>
          <cell r="B1978">
            <v>223</v>
          </cell>
          <cell r="C1978">
            <v>6265970</v>
          </cell>
          <cell r="D1978">
            <v>4625243</v>
          </cell>
          <cell r="E1978">
            <v>1640727</v>
          </cell>
          <cell r="G1978">
            <v>28098.520179372197</v>
          </cell>
          <cell r="H1978">
            <v>20741</v>
          </cell>
        </row>
        <row r="1979">
          <cell r="A1979" t="str">
            <v>FHYB100GZ7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G1979">
            <v>0</v>
          </cell>
          <cell r="H1979">
            <v>0</v>
          </cell>
        </row>
        <row r="1980">
          <cell r="A1980" t="str">
            <v>FHYB125F7</v>
          </cell>
          <cell r="B1980">
            <v>338</v>
          </cell>
          <cell r="C1980">
            <v>11532830</v>
          </cell>
          <cell r="D1980">
            <v>7018908</v>
          </cell>
          <cell r="E1980">
            <v>4513922</v>
          </cell>
          <cell r="G1980">
            <v>34120.798816568051</v>
          </cell>
          <cell r="H1980">
            <v>20766</v>
          </cell>
        </row>
        <row r="1981">
          <cell r="A1981" t="str">
            <v>FHYB125GZ7</v>
          </cell>
          <cell r="B1981">
            <v>0</v>
          </cell>
          <cell r="C1981">
            <v>0</v>
          </cell>
          <cell r="D1981">
            <v>0</v>
          </cell>
          <cell r="E1981">
            <v>0</v>
          </cell>
          <cell r="G1981">
            <v>0</v>
          </cell>
          <cell r="H1981">
            <v>0</v>
          </cell>
        </row>
        <row r="1982">
          <cell r="A1982" t="str">
            <v>FHY71F7</v>
          </cell>
          <cell r="B1982">
            <v>134</v>
          </cell>
          <cell r="C1982">
            <v>2851240</v>
          </cell>
          <cell r="D1982">
            <v>2192508</v>
          </cell>
          <cell r="E1982">
            <v>658732</v>
          </cell>
          <cell r="G1982">
            <v>21277.910447761195</v>
          </cell>
          <cell r="H1982">
            <v>16362</v>
          </cell>
        </row>
        <row r="1983">
          <cell r="A1983" t="str">
            <v>FHY71GZ7</v>
          </cell>
          <cell r="B1983">
            <v>0</v>
          </cell>
          <cell r="C1983">
            <v>0</v>
          </cell>
          <cell r="D1983">
            <v>0</v>
          </cell>
          <cell r="E1983">
            <v>0</v>
          </cell>
          <cell r="G1983">
            <v>0</v>
          </cell>
          <cell r="H1983">
            <v>0</v>
          </cell>
        </row>
        <row r="1984">
          <cell r="A1984" t="str">
            <v>FHY100F7</v>
          </cell>
          <cell r="B1984">
            <v>99</v>
          </cell>
          <cell r="C1984">
            <v>2424080</v>
          </cell>
          <cell r="D1984">
            <v>1804572</v>
          </cell>
          <cell r="E1984">
            <v>619508</v>
          </cell>
          <cell r="G1984">
            <v>24485.656565656565</v>
          </cell>
          <cell r="H1984">
            <v>18228</v>
          </cell>
        </row>
        <row r="1985">
          <cell r="A1985" t="str">
            <v>FHY100GZ7</v>
          </cell>
          <cell r="B1985">
            <v>0</v>
          </cell>
          <cell r="C1985">
            <v>0</v>
          </cell>
          <cell r="D1985">
            <v>0</v>
          </cell>
          <cell r="E1985">
            <v>0</v>
          </cell>
          <cell r="G1985">
            <v>0</v>
          </cell>
          <cell r="H1985">
            <v>0</v>
          </cell>
        </row>
        <row r="1986">
          <cell r="A1986" t="str">
            <v>FHY125F7</v>
          </cell>
          <cell r="B1986">
            <v>155</v>
          </cell>
          <cell r="C1986">
            <v>4666900</v>
          </cell>
          <cell r="D1986">
            <v>3087135</v>
          </cell>
          <cell r="E1986">
            <v>1579765</v>
          </cell>
          <cell r="G1986">
            <v>30109.032258064515</v>
          </cell>
          <cell r="H1986">
            <v>19917</v>
          </cell>
        </row>
        <row r="1987">
          <cell r="A1987" t="str">
            <v>FHY125GZ7</v>
          </cell>
          <cell r="B1987">
            <v>0</v>
          </cell>
          <cell r="C1987">
            <v>0</v>
          </cell>
          <cell r="D1987">
            <v>0</v>
          </cell>
          <cell r="E1987">
            <v>0</v>
          </cell>
          <cell r="G1987">
            <v>0</v>
          </cell>
          <cell r="H1987">
            <v>0</v>
          </cell>
        </row>
        <row r="1988">
          <cell r="A1988" t="str">
            <v>CORDEUVRV</v>
          </cell>
          <cell r="B1988">
            <v>0</v>
          </cell>
          <cell r="C1988">
            <v>0</v>
          </cell>
          <cell r="D1988">
            <v>0</v>
          </cell>
          <cell r="E1988">
            <v>0</v>
          </cell>
          <cell r="G1988">
            <v>0</v>
          </cell>
          <cell r="H1988">
            <v>0</v>
          </cell>
        </row>
        <row r="1989">
          <cell r="A1989" t="str">
            <v>CORDIUVRV</v>
          </cell>
          <cell r="B1989">
            <v>0</v>
          </cell>
          <cell r="C1989">
            <v>0</v>
          </cell>
          <cell r="D1989">
            <v>0</v>
          </cell>
          <cell r="E1989">
            <v>0</v>
          </cell>
          <cell r="G1989">
            <v>0</v>
          </cell>
          <cell r="H1989">
            <v>0</v>
          </cell>
        </row>
        <row r="1990">
          <cell r="A1990" t="str">
            <v>RSX5H</v>
          </cell>
          <cell r="B1990">
            <v>1</v>
          </cell>
          <cell r="C1990">
            <v>140450</v>
          </cell>
          <cell r="D1990">
            <v>115486</v>
          </cell>
          <cell r="E1990">
            <v>24964</v>
          </cell>
          <cell r="G1990">
            <v>140450</v>
          </cell>
          <cell r="H1990">
            <v>115486</v>
          </cell>
        </row>
        <row r="1991">
          <cell r="A1991" t="str">
            <v>RSX5K7</v>
          </cell>
          <cell r="B1991">
            <v>11</v>
          </cell>
          <cell r="C1991">
            <v>1538910</v>
          </cell>
          <cell r="D1991">
            <v>722029</v>
          </cell>
          <cell r="E1991">
            <v>816881</v>
          </cell>
          <cell r="G1991">
            <v>139900.90909090909</v>
          </cell>
          <cell r="H1991">
            <v>65639</v>
          </cell>
        </row>
        <row r="1992">
          <cell r="A1992" t="str">
            <v>RSX8H7</v>
          </cell>
          <cell r="B1992">
            <v>0</v>
          </cell>
          <cell r="C1992">
            <v>0</v>
          </cell>
          <cell r="D1992">
            <v>0</v>
          </cell>
          <cell r="E1992">
            <v>0</v>
          </cell>
          <cell r="G1992">
            <v>0</v>
          </cell>
          <cell r="H1992">
            <v>0</v>
          </cell>
        </row>
        <row r="1993">
          <cell r="A1993" t="str">
            <v>RSX8K7</v>
          </cell>
          <cell r="B1993">
            <v>10</v>
          </cell>
          <cell r="C1993">
            <v>1797100</v>
          </cell>
          <cell r="D1993">
            <v>881130</v>
          </cell>
          <cell r="E1993">
            <v>915970</v>
          </cell>
          <cell r="G1993">
            <v>179710</v>
          </cell>
          <cell r="H1993">
            <v>88113</v>
          </cell>
        </row>
        <row r="1994">
          <cell r="A1994" t="str">
            <v>RSX10H7</v>
          </cell>
          <cell r="B1994">
            <v>0</v>
          </cell>
          <cell r="C1994">
            <v>0</v>
          </cell>
          <cell r="D1994">
            <v>0</v>
          </cell>
          <cell r="E1994">
            <v>0</v>
          </cell>
          <cell r="G1994">
            <v>0</v>
          </cell>
          <cell r="H1994">
            <v>0</v>
          </cell>
        </row>
        <row r="1995">
          <cell r="A1995" t="str">
            <v>RSX10K7</v>
          </cell>
          <cell r="B1995">
            <v>10</v>
          </cell>
          <cell r="C1995">
            <v>1904880</v>
          </cell>
          <cell r="D1995">
            <v>920860</v>
          </cell>
          <cell r="E1995">
            <v>984020</v>
          </cell>
          <cell r="G1995">
            <v>190488</v>
          </cell>
          <cell r="H1995">
            <v>92086</v>
          </cell>
        </row>
        <row r="1996">
          <cell r="A1996" t="str">
            <v>RSXY5H7</v>
          </cell>
          <cell r="B1996">
            <v>1</v>
          </cell>
          <cell r="C1996">
            <v>156060</v>
          </cell>
          <cell r="D1996">
            <v>65816</v>
          </cell>
          <cell r="E1996">
            <v>90244</v>
          </cell>
          <cell r="G1996">
            <v>156060</v>
          </cell>
          <cell r="H1996">
            <v>65816</v>
          </cell>
        </row>
        <row r="1997">
          <cell r="A1997" t="str">
            <v>RSXY5K7</v>
          </cell>
          <cell r="B1997">
            <v>63</v>
          </cell>
          <cell r="C1997">
            <v>9795210</v>
          </cell>
          <cell r="D1997">
            <v>4146408</v>
          </cell>
          <cell r="E1997">
            <v>5648802</v>
          </cell>
          <cell r="G1997">
            <v>155479.52380952382</v>
          </cell>
          <cell r="H1997">
            <v>65816</v>
          </cell>
        </row>
        <row r="1998">
          <cell r="A1998" t="str">
            <v>RSXY5K7R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G1998">
            <v>0</v>
          </cell>
          <cell r="H1998">
            <v>0</v>
          </cell>
        </row>
        <row r="1999">
          <cell r="A1999" t="str">
            <v>RSXYP5K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G1999">
            <v>0</v>
          </cell>
          <cell r="H1999">
            <v>0</v>
          </cell>
        </row>
        <row r="2000">
          <cell r="A2000" t="str">
            <v>RSXY8H7</v>
          </cell>
          <cell r="B2000">
            <v>1</v>
          </cell>
          <cell r="C2000">
            <v>192410</v>
          </cell>
          <cell r="D2000">
            <v>90388</v>
          </cell>
          <cell r="E2000">
            <v>102022</v>
          </cell>
          <cell r="G2000">
            <v>192410</v>
          </cell>
          <cell r="H2000">
            <v>90388</v>
          </cell>
        </row>
        <row r="2001">
          <cell r="A2001" t="str">
            <v>RSXY8K7</v>
          </cell>
          <cell r="B2001">
            <v>108</v>
          </cell>
          <cell r="C2001">
            <v>20707130</v>
          </cell>
          <cell r="D2001">
            <v>9761904</v>
          </cell>
          <cell r="E2001">
            <v>10945226</v>
          </cell>
          <cell r="G2001">
            <v>191732.6851851852</v>
          </cell>
          <cell r="H2001">
            <v>90388</v>
          </cell>
        </row>
        <row r="2002">
          <cell r="A2002" t="str">
            <v>RSXY8K7R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G2002">
            <v>0</v>
          </cell>
          <cell r="H2002">
            <v>0</v>
          </cell>
        </row>
        <row r="2003">
          <cell r="A2003" t="str">
            <v>RSXYP8K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G2003">
            <v>0</v>
          </cell>
          <cell r="H2003">
            <v>0</v>
          </cell>
        </row>
        <row r="2004">
          <cell r="A2004" t="str">
            <v>RSXY10H7</v>
          </cell>
          <cell r="B2004">
            <v>4</v>
          </cell>
          <cell r="C2004">
            <v>815520</v>
          </cell>
          <cell r="D2004">
            <v>377164</v>
          </cell>
          <cell r="E2004">
            <v>438356</v>
          </cell>
          <cell r="G2004">
            <v>203880</v>
          </cell>
          <cell r="H2004">
            <v>94291</v>
          </cell>
        </row>
        <row r="2005">
          <cell r="A2005" t="str">
            <v>RSXY10K7</v>
          </cell>
          <cell r="B2005">
            <v>206</v>
          </cell>
          <cell r="C2005">
            <v>41840190</v>
          </cell>
          <cell r="D2005">
            <v>19423946</v>
          </cell>
          <cell r="E2005">
            <v>22416244</v>
          </cell>
          <cell r="G2005">
            <v>203107.71844660194</v>
          </cell>
          <cell r="H2005">
            <v>94291</v>
          </cell>
        </row>
        <row r="2006">
          <cell r="A2006" t="str">
            <v>RSXY10K7R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G2006">
            <v>0</v>
          </cell>
          <cell r="H2006">
            <v>0</v>
          </cell>
        </row>
        <row r="2007">
          <cell r="A2007" t="str">
            <v>RSXYP10K</v>
          </cell>
          <cell r="B2007">
            <v>8</v>
          </cell>
          <cell r="C2007">
            <v>2029120</v>
          </cell>
          <cell r="D2007">
            <v>1179648</v>
          </cell>
          <cell r="E2007">
            <v>849472</v>
          </cell>
          <cell r="G2007">
            <v>253640</v>
          </cell>
          <cell r="H2007">
            <v>147456</v>
          </cell>
        </row>
        <row r="2008">
          <cell r="A2008" t="str">
            <v>RSEY8G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G2008">
            <v>0</v>
          </cell>
          <cell r="H2008">
            <v>0</v>
          </cell>
        </row>
        <row r="2009">
          <cell r="A2009" t="str">
            <v>RSEY8G7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G2009">
            <v>0</v>
          </cell>
          <cell r="H2009">
            <v>0</v>
          </cell>
        </row>
        <row r="2010">
          <cell r="A2010" t="str">
            <v>RSEY8K</v>
          </cell>
          <cell r="B2010">
            <v>0</v>
          </cell>
          <cell r="C2010">
            <v>0</v>
          </cell>
          <cell r="D2010">
            <v>0</v>
          </cell>
          <cell r="E2010">
            <v>0</v>
          </cell>
          <cell r="G2010">
            <v>0</v>
          </cell>
          <cell r="H2010">
            <v>0</v>
          </cell>
        </row>
        <row r="2011">
          <cell r="A2011" t="str">
            <v>RSEY8K7</v>
          </cell>
          <cell r="B2011">
            <v>8</v>
          </cell>
          <cell r="C2011">
            <v>1668000</v>
          </cell>
          <cell r="D2011">
            <v>1120016</v>
          </cell>
          <cell r="E2011">
            <v>547984</v>
          </cell>
          <cell r="G2011">
            <v>208500</v>
          </cell>
          <cell r="H2011">
            <v>140002</v>
          </cell>
        </row>
        <row r="2012">
          <cell r="A2012" t="str">
            <v>RSEY10G</v>
          </cell>
          <cell r="B2012">
            <v>7</v>
          </cell>
          <cell r="C2012">
            <v>1629710</v>
          </cell>
          <cell r="D2012">
            <v>1435006</v>
          </cell>
          <cell r="E2012">
            <v>194704</v>
          </cell>
          <cell r="G2012">
            <v>232815.71428571429</v>
          </cell>
          <cell r="H2012">
            <v>205000.85714285713</v>
          </cell>
        </row>
        <row r="2013">
          <cell r="A2013" t="str">
            <v>RSEY10G7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G2013">
            <v>0</v>
          </cell>
          <cell r="H2013">
            <v>0</v>
          </cell>
        </row>
        <row r="2014">
          <cell r="A2014" t="str">
            <v>RSEY10K</v>
          </cell>
          <cell r="B2014">
            <v>0</v>
          </cell>
          <cell r="C2014">
            <v>0</v>
          </cell>
          <cell r="D2014">
            <v>0</v>
          </cell>
          <cell r="E2014">
            <v>0</v>
          </cell>
          <cell r="G2014">
            <v>0</v>
          </cell>
          <cell r="H2014">
            <v>0</v>
          </cell>
        </row>
        <row r="2015">
          <cell r="A2015" t="str">
            <v>RSEY10K7</v>
          </cell>
          <cell r="B2015">
            <v>62</v>
          </cell>
          <cell r="C2015">
            <v>14064170</v>
          </cell>
          <cell r="D2015">
            <v>8876974</v>
          </cell>
          <cell r="E2015">
            <v>5187196</v>
          </cell>
          <cell r="G2015">
            <v>226841.45161290321</v>
          </cell>
          <cell r="H2015">
            <v>143177</v>
          </cell>
        </row>
        <row r="2016">
          <cell r="A2016" t="str">
            <v>RXY8K7</v>
          </cell>
          <cell r="B2016">
            <v>4</v>
          </cell>
          <cell r="C2016">
            <v>559960</v>
          </cell>
          <cell r="D2016">
            <v>407940</v>
          </cell>
          <cell r="E2016">
            <v>152020</v>
          </cell>
          <cell r="G2016">
            <v>139990</v>
          </cell>
          <cell r="H2016">
            <v>101985</v>
          </cell>
        </row>
        <row r="2017">
          <cell r="A2017" t="str">
            <v>RXY10K7</v>
          </cell>
          <cell r="B2017">
            <v>13</v>
          </cell>
          <cell r="C2017">
            <v>1896000</v>
          </cell>
          <cell r="D2017">
            <v>1388621</v>
          </cell>
          <cell r="E2017">
            <v>507379</v>
          </cell>
          <cell r="G2017">
            <v>145846.15384615384</v>
          </cell>
          <cell r="H2017">
            <v>106817</v>
          </cell>
        </row>
        <row r="2018">
          <cell r="A2018" t="str">
            <v>RNY8K7</v>
          </cell>
          <cell r="B2018">
            <v>18</v>
          </cell>
          <cell r="C2018">
            <v>1992880</v>
          </cell>
          <cell r="D2018">
            <v>1507878</v>
          </cell>
          <cell r="E2018">
            <v>485002</v>
          </cell>
          <cell r="G2018">
            <v>110715.55555555556</v>
          </cell>
          <cell r="H2018">
            <v>83771</v>
          </cell>
        </row>
        <row r="2019">
          <cell r="A2019" t="str">
            <v>RNY10K7</v>
          </cell>
          <cell r="B2019">
            <v>10</v>
          </cell>
          <cell r="C2019">
            <v>1187000</v>
          </cell>
          <cell r="D2019">
            <v>898180</v>
          </cell>
          <cell r="E2019">
            <v>288820</v>
          </cell>
          <cell r="G2019">
            <v>118700</v>
          </cell>
          <cell r="H2019">
            <v>89818</v>
          </cell>
        </row>
        <row r="2020">
          <cell r="A2020" t="str">
            <v>FXYA25H</v>
          </cell>
          <cell r="B2020">
            <v>0</v>
          </cell>
          <cell r="C2020">
            <v>0</v>
          </cell>
          <cell r="D2020">
            <v>0</v>
          </cell>
          <cell r="E2020">
            <v>0</v>
          </cell>
          <cell r="G2020">
            <v>0</v>
          </cell>
          <cell r="H2020">
            <v>0</v>
          </cell>
        </row>
        <row r="2021">
          <cell r="A2021" t="str">
            <v>FXYA25K</v>
          </cell>
          <cell r="B2021">
            <v>162</v>
          </cell>
          <cell r="C2021">
            <v>3158960</v>
          </cell>
          <cell r="D2021">
            <v>2957197</v>
          </cell>
          <cell r="E2021">
            <v>201763</v>
          </cell>
          <cell r="G2021">
            <v>19499.753086419754</v>
          </cell>
          <cell r="H2021">
            <v>18254.302469135804</v>
          </cell>
        </row>
        <row r="2022">
          <cell r="A2022" t="str">
            <v>FXYA25K9</v>
          </cell>
          <cell r="B2022">
            <v>314</v>
          </cell>
          <cell r="C2022">
            <v>6093630</v>
          </cell>
          <cell r="D2022">
            <v>5732937</v>
          </cell>
          <cell r="E2022">
            <v>360693</v>
          </cell>
          <cell r="G2022">
            <v>19406.464968152864</v>
          </cell>
          <cell r="H2022">
            <v>18257.761146496814</v>
          </cell>
        </row>
        <row r="2023">
          <cell r="A2023" t="str">
            <v>FXYA32K</v>
          </cell>
          <cell r="B2023">
            <v>18</v>
          </cell>
          <cell r="C2023">
            <v>360000</v>
          </cell>
          <cell r="D2023">
            <v>332926</v>
          </cell>
          <cell r="E2023">
            <v>27074</v>
          </cell>
          <cell r="G2023">
            <v>20000</v>
          </cell>
          <cell r="H2023">
            <v>18495.888888888891</v>
          </cell>
        </row>
        <row r="2024">
          <cell r="A2024" t="str">
            <v>FXYA32K9</v>
          </cell>
          <cell r="B2024">
            <v>84</v>
          </cell>
          <cell r="C2024">
            <v>1671900</v>
          </cell>
          <cell r="D2024">
            <v>1554652</v>
          </cell>
          <cell r="E2024">
            <v>117248</v>
          </cell>
          <cell r="G2024">
            <v>19903.571428571428</v>
          </cell>
          <cell r="H2024">
            <v>18507.761904761905</v>
          </cell>
        </row>
        <row r="2025">
          <cell r="A2025" t="str">
            <v>FXYA40H</v>
          </cell>
          <cell r="B2025">
            <v>10</v>
          </cell>
          <cell r="C2025">
            <v>161350</v>
          </cell>
          <cell r="D2025">
            <v>188856</v>
          </cell>
          <cell r="E2025">
            <v>-27506</v>
          </cell>
          <cell r="G2025">
            <v>16135</v>
          </cell>
          <cell r="H2025">
            <v>18885.599999999999</v>
          </cell>
        </row>
        <row r="2026">
          <cell r="A2026" t="str">
            <v>FXYA40K</v>
          </cell>
          <cell r="B2026">
            <v>31</v>
          </cell>
          <cell r="C2026">
            <v>651120</v>
          </cell>
          <cell r="D2026">
            <v>597927</v>
          </cell>
          <cell r="E2026">
            <v>53193</v>
          </cell>
          <cell r="G2026">
            <v>21003.870967741936</v>
          </cell>
          <cell r="H2026">
            <v>19287.967741935485</v>
          </cell>
        </row>
        <row r="2027">
          <cell r="A2027" t="str">
            <v>FXYA40K9</v>
          </cell>
          <cell r="B2027">
            <v>105</v>
          </cell>
          <cell r="C2027">
            <v>2194930</v>
          </cell>
          <cell r="D2027">
            <v>1975235</v>
          </cell>
          <cell r="E2027">
            <v>219695</v>
          </cell>
          <cell r="G2027">
            <v>20904.095238095237</v>
          </cell>
          <cell r="H2027">
            <v>18811.761904761905</v>
          </cell>
        </row>
        <row r="2028">
          <cell r="A2028" t="str">
            <v>FXYA50K</v>
          </cell>
          <cell r="B2028">
            <v>7</v>
          </cell>
          <cell r="C2028">
            <v>150540</v>
          </cell>
          <cell r="D2028">
            <v>142462</v>
          </cell>
          <cell r="E2028">
            <v>8078</v>
          </cell>
          <cell r="G2028">
            <v>21505.714285714286</v>
          </cell>
          <cell r="H2028">
            <v>20351.714285714286</v>
          </cell>
        </row>
        <row r="2029">
          <cell r="A2029" t="str">
            <v>FXYA50K9</v>
          </cell>
          <cell r="B2029">
            <v>29</v>
          </cell>
          <cell r="C2029">
            <v>620700</v>
          </cell>
          <cell r="D2029">
            <v>580889</v>
          </cell>
          <cell r="E2029">
            <v>39811</v>
          </cell>
          <cell r="G2029">
            <v>21403.448275862069</v>
          </cell>
          <cell r="H2029">
            <v>20030.655172413793</v>
          </cell>
        </row>
        <row r="2030">
          <cell r="A2030" t="str">
            <v>FXYA63K</v>
          </cell>
          <cell r="B2030">
            <v>6</v>
          </cell>
          <cell r="C2030">
            <v>132000</v>
          </cell>
          <cell r="D2030">
            <v>129031</v>
          </cell>
          <cell r="E2030">
            <v>2969</v>
          </cell>
          <cell r="G2030">
            <v>22000</v>
          </cell>
          <cell r="H2030">
            <v>21505.166666666668</v>
          </cell>
        </row>
        <row r="2031">
          <cell r="A2031" t="str">
            <v>FXYA63K9</v>
          </cell>
          <cell r="B2031">
            <v>17</v>
          </cell>
          <cell r="C2031">
            <v>372210</v>
          </cell>
          <cell r="D2031">
            <v>345620</v>
          </cell>
          <cell r="E2031">
            <v>26590</v>
          </cell>
          <cell r="G2031">
            <v>21894.705882352941</v>
          </cell>
          <cell r="H2031">
            <v>20330.588235294119</v>
          </cell>
        </row>
        <row r="2032">
          <cell r="A2032" t="str">
            <v>FXYL20K</v>
          </cell>
          <cell r="B2032">
            <v>175</v>
          </cell>
          <cell r="C2032">
            <v>4543210</v>
          </cell>
          <cell r="D2032">
            <v>3485454</v>
          </cell>
          <cell r="E2032">
            <v>1057756</v>
          </cell>
          <cell r="G2032">
            <v>25961.200000000001</v>
          </cell>
          <cell r="H2032">
            <v>19916.88</v>
          </cell>
        </row>
        <row r="2033">
          <cell r="A2033" t="str">
            <v>FXYL25H</v>
          </cell>
          <cell r="B2033">
            <v>36</v>
          </cell>
          <cell r="C2033">
            <v>966830</v>
          </cell>
          <cell r="D2033">
            <v>923507</v>
          </cell>
          <cell r="E2033">
            <v>43323</v>
          </cell>
          <cell r="G2033">
            <v>26856.388888888891</v>
          </cell>
          <cell r="H2033">
            <v>25652.972222222223</v>
          </cell>
        </row>
        <row r="2034">
          <cell r="A2034" t="str">
            <v>FXYL25K</v>
          </cell>
          <cell r="B2034">
            <v>164</v>
          </cell>
          <cell r="C2034">
            <v>4386600</v>
          </cell>
          <cell r="D2034">
            <v>3433478</v>
          </cell>
          <cell r="E2034">
            <v>953122</v>
          </cell>
          <cell r="G2034">
            <v>26747.560975609755</v>
          </cell>
          <cell r="H2034">
            <v>20935.841463414636</v>
          </cell>
        </row>
        <row r="2035">
          <cell r="A2035" t="str">
            <v>FXYL32K</v>
          </cell>
          <cell r="B2035">
            <v>80</v>
          </cell>
          <cell r="C2035">
            <v>2201860</v>
          </cell>
          <cell r="D2035">
            <v>1777713</v>
          </cell>
          <cell r="E2035">
            <v>424147</v>
          </cell>
          <cell r="G2035">
            <v>27523.25</v>
          </cell>
          <cell r="H2035">
            <v>22221.412499999999</v>
          </cell>
        </row>
        <row r="2036">
          <cell r="A2036" t="str">
            <v>FXYL40G</v>
          </cell>
          <cell r="B2036">
            <v>0</v>
          </cell>
          <cell r="C2036">
            <v>0</v>
          </cell>
          <cell r="D2036">
            <v>0</v>
          </cell>
          <cell r="E2036">
            <v>0</v>
          </cell>
          <cell r="G2036">
            <v>0</v>
          </cell>
          <cell r="H2036">
            <v>0</v>
          </cell>
        </row>
        <row r="2037">
          <cell r="A2037" t="str">
            <v>FXYL40H</v>
          </cell>
          <cell r="B2037">
            <v>17</v>
          </cell>
          <cell r="C2037">
            <v>483550</v>
          </cell>
          <cell r="D2037">
            <v>461684</v>
          </cell>
          <cell r="E2037">
            <v>21866</v>
          </cell>
          <cell r="G2037">
            <v>28444.117647058825</v>
          </cell>
          <cell r="H2037">
            <v>27157.882352941175</v>
          </cell>
        </row>
        <row r="2038">
          <cell r="A2038" t="str">
            <v>FXYL40HNP</v>
          </cell>
          <cell r="B2038">
            <v>0</v>
          </cell>
          <cell r="C2038">
            <v>0</v>
          </cell>
          <cell r="D2038">
            <v>0</v>
          </cell>
          <cell r="E2038">
            <v>0</v>
          </cell>
          <cell r="G2038">
            <v>0</v>
          </cell>
          <cell r="H2038">
            <v>0</v>
          </cell>
        </row>
        <row r="2039">
          <cell r="A2039" t="str">
            <v>FXYL40K</v>
          </cell>
          <cell r="B2039">
            <v>113</v>
          </cell>
          <cell r="C2039">
            <v>3201080</v>
          </cell>
          <cell r="D2039">
            <v>2563611</v>
          </cell>
          <cell r="E2039">
            <v>637469</v>
          </cell>
          <cell r="G2039">
            <v>28328.141592920354</v>
          </cell>
          <cell r="H2039">
            <v>22686.823008849558</v>
          </cell>
        </row>
        <row r="2040">
          <cell r="A2040" t="str">
            <v>FXYL50K</v>
          </cell>
          <cell r="B2040">
            <v>64</v>
          </cell>
          <cell r="C2040">
            <v>1922250</v>
          </cell>
          <cell r="D2040">
            <v>1597522</v>
          </cell>
          <cell r="E2040">
            <v>324728</v>
          </cell>
          <cell r="G2040">
            <v>30035.15625</v>
          </cell>
          <cell r="H2040">
            <v>24961.28125</v>
          </cell>
        </row>
        <row r="2041">
          <cell r="A2041" t="str">
            <v>FXYL63G</v>
          </cell>
          <cell r="B2041">
            <v>0</v>
          </cell>
          <cell r="C2041">
            <v>0</v>
          </cell>
          <cell r="D2041">
            <v>0</v>
          </cell>
          <cell r="E2041">
            <v>0</v>
          </cell>
          <cell r="G2041">
            <v>0</v>
          </cell>
          <cell r="H2041">
            <v>0</v>
          </cell>
        </row>
        <row r="2042">
          <cell r="A2042" t="str">
            <v>FXYL63H</v>
          </cell>
          <cell r="B2042">
            <v>3</v>
          </cell>
          <cell r="C2042">
            <v>95740</v>
          </cell>
          <cell r="D2042">
            <v>91528</v>
          </cell>
          <cell r="E2042">
            <v>4212</v>
          </cell>
          <cell r="G2042">
            <v>31913.333333333332</v>
          </cell>
          <cell r="H2042">
            <v>30509.333333333332</v>
          </cell>
        </row>
        <row r="2043">
          <cell r="A2043" t="str">
            <v>FXYL63K</v>
          </cell>
          <cell r="B2043">
            <v>43</v>
          </cell>
          <cell r="C2043">
            <v>1365760</v>
          </cell>
          <cell r="D2043">
            <v>1120052</v>
          </cell>
          <cell r="E2043">
            <v>245708</v>
          </cell>
          <cell r="G2043">
            <v>31761.860465116279</v>
          </cell>
          <cell r="H2043">
            <v>26047.720930232557</v>
          </cell>
        </row>
        <row r="2044">
          <cell r="A2044" t="str">
            <v>FXYLM20K</v>
          </cell>
          <cell r="B2044">
            <v>49</v>
          </cell>
          <cell r="C2044">
            <v>1069050</v>
          </cell>
          <cell r="D2044">
            <v>935916</v>
          </cell>
          <cell r="E2044">
            <v>133134</v>
          </cell>
          <cell r="G2044">
            <v>21817.34693877551</v>
          </cell>
          <cell r="H2044">
            <v>19100.326530612245</v>
          </cell>
        </row>
        <row r="2045">
          <cell r="A2045" t="str">
            <v>FXYLM25H</v>
          </cell>
          <cell r="B2045">
            <v>2</v>
          </cell>
          <cell r="C2045">
            <v>44940</v>
          </cell>
          <cell r="D2045">
            <v>42770</v>
          </cell>
          <cell r="E2045">
            <v>2170</v>
          </cell>
          <cell r="G2045">
            <v>22470</v>
          </cell>
          <cell r="H2045">
            <v>21385</v>
          </cell>
        </row>
        <row r="2046">
          <cell r="A2046" t="str">
            <v>FXYLM25K</v>
          </cell>
          <cell r="B2046">
            <v>35</v>
          </cell>
          <cell r="C2046">
            <v>782820</v>
          </cell>
          <cell r="D2046">
            <v>672414</v>
          </cell>
          <cell r="E2046">
            <v>110406</v>
          </cell>
          <cell r="G2046">
            <v>22366.285714285714</v>
          </cell>
          <cell r="H2046">
            <v>19211.82857142857</v>
          </cell>
        </row>
        <row r="2047">
          <cell r="A2047" t="str">
            <v>FXYLM32K</v>
          </cell>
          <cell r="B2047">
            <v>31</v>
          </cell>
          <cell r="C2047">
            <v>711450</v>
          </cell>
          <cell r="D2047">
            <v>628993</v>
          </cell>
          <cell r="E2047">
            <v>82457</v>
          </cell>
          <cell r="G2047">
            <v>22950</v>
          </cell>
          <cell r="H2047">
            <v>20290.096774193549</v>
          </cell>
        </row>
        <row r="2048">
          <cell r="A2048" t="str">
            <v>FXYLM40H</v>
          </cell>
          <cell r="B2048">
            <v>0</v>
          </cell>
          <cell r="C2048">
            <v>0</v>
          </cell>
          <cell r="D2048">
            <v>0</v>
          </cell>
          <cell r="E2048">
            <v>0</v>
          </cell>
          <cell r="G2048">
            <v>0</v>
          </cell>
          <cell r="H2048">
            <v>0</v>
          </cell>
        </row>
        <row r="2049">
          <cell r="A2049" t="str">
            <v>FXYLM40K</v>
          </cell>
          <cell r="B2049">
            <v>31</v>
          </cell>
          <cell r="C2049">
            <v>729480</v>
          </cell>
          <cell r="D2049">
            <v>639041</v>
          </cell>
          <cell r="E2049">
            <v>90439</v>
          </cell>
          <cell r="G2049">
            <v>23531.612903225807</v>
          </cell>
          <cell r="H2049">
            <v>20614.225806451614</v>
          </cell>
        </row>
        <row r="2050">
          <cell r="A2050" t="str">
            <v>FXYLM50K</v>
          </cell>
          <cell r="B2050">
            <v>19</v>
          </cell>
          <cell r="C2050">
            <v>475000</v>
          </cell>
          <cell r="D2050">
            <v>415880</v>
          </cell>
          <cell r="E2050">
            <v>59120</v>
          </cell>
          <cell r="G2050">
            <v>25000</v>
          </cell>
          <cell r="H2050">
            <v>21888.42105263158</v>
          </cell>
        </row>
        <row r="2051">
          <cell r="A2051" t="str">
            <v>FXYLM63H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G2051">
            <v>0</v>
          </cell>
          <cell r="H2051">
            <v>0</v>
          </cell>
        </row>
        <row r="2052">
          <cell r="A2052" t="str">
            <v>FXYLM63K</v>
          </cell>
          <cell r="B2052">
            <v>18</v>
          </cell>
          <cell r="C2052">
            <v>476250</v>
          </cell>
          <cell r="D2052">
            <v>404424</v>
          </cell>
          <cell r="E2052">
            <v>71826</v>
          </cell>
          <cell r="G2052">
            <v>26458.333333333332</v>
          </cell>
          <cell r="H2052">
            <v>22468</v>
          </cell>
        </row>
        <row r="2053">
          <cell r="A2053" t="str">
            <v>FXYC20H7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G2053">
            <v>0</v>
          </cell>
          <cell r="H2053">
            <v>0</v>
          </cell>
        </row>
        <row r="2054">
          <cell r="A2054" t="str">
            <v>FXYC20K7</v>
          </cell>
          <cell r="B2054">
            <v>45</v>
          </cell>
          <cell r="C2054">
            <v>1015420</v>
          </cell>
          <cell r="D2054">
            <v>716895</v>
          </cell>
          <cell r="E2054">
            <v>298525</v>
          </cell>
          <cell r="G2054">
            <v>22564.888888888891</v>
          </cell>
          <cell r="H2054">
            <v>15931</v>
          </cell>
        </row>
        <row r="2055">
          <cell r="A2055" t="str">
            <v>FXYCP20K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G2055">
            <v>0</v>
          </cell>
          <cell r="H2055">
            <v>0</v>
          </cell>
        </row>
        <row r="2056">
          <cell r="A2056" t="str">
            <v>FXYC25H7</v>
          </cell>
          <cell r="B2056">
            <v>5</v>
          </cell>
          <cell r="C2056">
            <v>114640</v>
          </cell>
          <cell r="D2056">
            <v>91750</v>
          </cell>
          <cell r="E2056">
            <v>22890</v>
          </cell>
          <cell r="G2056">
            <v>22928</v>
          </cell>
          <cell r="H2056">
            <v>18350</v>
          </cell>
        </row>
        <row r="2057">
          <cell r="A2057" t="str">
            <v>FXYC25K7</v>
          </cell>
          <cell r="B2057">
            <v>32</v>
          </cell>
          <cell r="C2057">
            <v>731040</v>
          </cell>
          <cell r="D2057">
            <v>511200</v>
          </cell>
          <cell r="E2057">
            <v>219840</v>
          </cell>
          <cell r="G2057">
            <v>22845</v>
          </cell>
          <cell r="H2057">
            <v>15975</v>
          </cell>
        </row>
        <row r="2058">
          <cell r="A2058" t="str">
            <v>FXYCP25K</v>
          </cell>
          <cell r="B2058">
            <v>0</v>
          </cell>
          <cell r="C2058">
            <v>0</v>
          </cell>
          <cell r="D2058">
            <v>0</v>
          </cell>
          <cell r="E2058">
            <v>0</v>
          </cell>
          <cell r="G2058">
            <v>0</v>
          </cell>
          <cell r="H2058">
            <v>0</v>
          </cell>
        </row>
        <row r="2059">
          <cell r="A2059" t="str">
            <v>FXYC32H7</v>
          </cell>
          <cell r="B2059">
            <v>1</v>
          </cell>
          <cell r="C2059">
            <v>23260</v>
          </cell>
          <cell r="D2059">
            <v>18333</v>
          </cell>
          <cell r="E2059">
            <v>4927</v>
          </cell>
          <cell r="G2059">
            <v>23260</v>
          </cell>
          <cell r="H2059">
            <v>18333</v>
          </cell>
        </row>
        <row r="2060">
          <cell r="A2060" t="str">
            <v>FXYC32K7</v>
          </cell>
          <cell r="B2060">
            <v>47</v>
          </cell>
          <cell r="C2060">
            <v>1089280</v>
          </cell>
          <cell r="D2060">
            <v>751859</v>
          </cell>
          <cell r="E2060">
            <v>337421</v>
          </cell>
          <cell r="G2060">
            <v>23176.170212765959</v>
          </cell>
          <cell r="H2060">
            <v>15997</v>
          </cell>
        </row>
        <row r="2061">
          <cell r="A2061" t="str">
            <v>FXYCP32K</v>
          </cell>
          <cell r="B2061">
            <v>0</v>
          </cell>
          <cell r="C2061">
            <v>0</v>
          </cell>
          <cell r="D2061">
            <v>0</v>
          </cell>
          <cell r="E2061">
            <v>0</v>
          </cell>
          <cell r="G2061">
            <v>0</v>
          </cell>
          <cell r="H2061">
            <v>0</v>
          </cell>
        </row>
        <row r="2062">
          <cell r="A2062" t="str">
            <v>FXYC40H</v>
          </cell>
          <cell r="B2062">
            <v>0</v>
          </cell>
          <cell r="C2062">
            <v>0</v>
          </cell>
          <cell r="D2062">
            <v>0</v>
          </cell>
          <cell r="E2062">
            <v>0</v>
          </cell>
          <cell r="G2062">
            <v>0</v>
          </cell>
          <cell r="H2062">
            <v>0</v>
          </cell>
        </row>
        <row r="2063">
          <cell r="A2063" t="str">
            <v>FXYC40H7</v>
          </cell>
          <cell r="B2063">
            <v>2</v>
          </cell>
          <cell r="C2063">
            <v>49660</v>
          </cell>
          <cell r="D2063">
            <v>40298</v>
          </cell>
          <cell r="E2063">
            <v>9362</v>
          </cell>
          <cell r="G2063">
            <v>24830</v>
          </cell>
          <cell r="H2063">
            <v>20149</v>
          </cell>
        </row>
        <row r="2064">
          <cell r="A2064" t="str">
            <v>FXYC40K7</v>
          </cell>
          <cell r="B2064">
            <v>17</v>
          </cell>
          <cell r="C2064">
            <v>420550</v>
          </cell>
          <cell r="D2064">
            <v>291312</v>
          </cell>
          <cell r="E2064">
            <v>129238</v>
          </cell>
          <cell r="G2064">
            <v>24738.235294117647</v>
          </cell>
          <cell r="H2064">
            <v>17136</v>
          </cell>
        </row>
        <row r="2065">
          <cell r="A2065" t="str">
            <v>FXYCP40K</v>
          </cell>
          <cell r="B2065">
            <v>0</v>
          </cell>
          <cell r="C2065">
            <v>0</v>
          </cell>
          <cell r="D2065">
            <v>0</v>
          </cell>
          <cell r="E2065">
            <v>0</v>
          </cell>
          <cell r="G2065">
            <v>0</v>
          </cell>
          <cell r="H2065">
            <v>0</v>
          </cell>
        </row>
        <row r="2066">
          <cell r="A2066" t="str">
            <v>FXYC50H</v>
          </cell>
          <cell r="B2066">
            <v>0</v>
          </cell>
          <cell r="C2066">
            <v>0</v>
          </cell>
          <cell r="D2066">
            <v>0</v>
          </cell>
          <cell r="E2066">
            <v>0</v>
          </cell>
          <cell r="G2066">
            <v>0</v>
          </cell>
          <cell r="H2066">
            <v>0</v>
          </cell>
        </row>
        <row r="2067">
          <cell r="A2067" t="str">
            <v>FXYC50H7</v>
          </cell>
          <cell r="B2067">
            <v>3</v>
          </cell>
          <cell r="C2067">
            <v>76870</v>
          </cell>
          <cell r="D2067">
            <v>60936</v>
          </cell>
          <cell r="E2067">
            <v>15934</v>
          </cell>
          <cell r="G2067">
            <v>25623.333333333332</v>
          </cell>
          <cell r="H2067">
            <v>20312</v>
          </cell>
        </row>
        <row r="2068">
          <cell r="A2068" t="str">
            <v>FXYC50K7</v>
          </cell>
          <cell r="B2068">
            <v>22</v>
          </cell>
          <cell r="C2068">
            <v>561240</v>
          </cell>
          <cell r="D2068">
            <v>377960</v>
          </cell>
          <cell r="E2068">
            <v>183280</v>
          </cell>
          <cell r="G2068">
            <v>25510.909090909092</v>
          </cell>
          <cell r="H2068">
            <v>17180</v>
          </cell>
        </row>
        <row r="2069">
          <cell r="A2069" t="str">
            <v>FXYCP50K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G2069">
            <v>0</v>
          </cell>
          <cell r="H2069">
            <v>0</v>
          </cell>
        </row>
        <row r="2070">
          <cell r="A2070" t="str">
            <v>FXYC63H</v>
          </cell>
          <cell r="B2070">
            <v>0</v>
          </cell>
          <cell r="C2070">
            <v>0</v>
          </cell>
          <cell r="D2070">
            <v>0</v>
          </cell>
          <cell r="E2070">
            <v>0</v>
          </cell>
          <cell r="G2070">
            <v>0</v>
          </cell>
          <cell r="H2070">
            <v>0</v>
          </cell>
        </row>
        <row r="2071">
          <cell r="A2071" t="str">
            <v>FXYC63H7</v>
          </cell>
          <cell r="B2071">
            <v>3</v>
          </cell>
          <cell r="C2071">
            <v>80260</v>
          </cell>
          <cell r="D2071">
            <v>67701</v>
          </cell>
          <cell r="E2071">
            <v>12559</v>
          </cell>
          <cell r="G2071">
            <v>26753.333333333332</v>
          </cell>
          <cell r="H2071">
            <v>22567</v>
          </cell>
        </row>
        <row r="2072">
          <cell r="A2072" t="str">
            <v>FXYC63K7</v>
          </cell>
          <cell r="B2072">
            <v>11</v>
          </cell>
          <cell r="C2072">
            <v>292840</v>
          </cell>
          <cell r="D2072">
            <v>205887</v>
          </cell>
          <cell r="E2072">
            <v>86953</v>
          </cell>
          <cell r="G2072">
            <v>26621.81818181818</v>
          </cell>
          <cell r="H2072">
            <v>18717</v>
          </cell>
        </row>
        <row r="2073">
          <cell r="A2073" t="str">
            <v>FXYCP63K</v>
          </cell>
          <cell r="B2073">
            <v>0</v>
          </cell>
          <cell r="C2073">
            <v>0</v>
          </cell>
          <cell r="D2073">
            <v>0</v>
          </cell>
          <cell r="E2073">
            <v>0</v>
          </cell>
          <cell r="G2073">
            <v>0</v>
          </cell>
          <cell r="H2073">
            <v>0</v>
          </cell>
        </row>
        <row r="2074">
          <cell r="A2074" t="str">
            <v>FXYC80H7</v>
          </cell>
          <cell r="B2074">
            <v>0</v>
          </cell>
          <cell r="C2074">
            <v>0</v>
          </cell>
          <cell r="D2074">
            <v>0</v>
          </cell>
          <cell r="E2074">
            <v>0</v>
          </cell>
          <cell r="G2074">
            <v>0</v>
          </cell>
          <cell r="H2074">
            <v>0</v>
          </cell>
        </row>
        <row r="2075">
          <cell r="A2075" t="str">
            <v>FXYC80K7</v>
          </cell>
          <cell r="B2075">
            <v>7</v>
          </cell>
          <cell r="C2075">
            <v>243450</v>
          </cell>
          <cell r="D2075">
            <v>162365</v>
          </cell>
          <cell r="E2075">
            <v>81085</v>
          </cell>
          <cell r="G2075">
            <v>34778.571428571428</v>
          </cell>
          <cell r="H2075">
            <v>23195</v>
          </cell>
        </row>
        <row r="2076">
          <cell r="A2076" t="str">
            <v>FXYCP80K</v>
          </cell>
          <cell r="B2076">
            <v>0</v>
          </cell>
          <cell r="C2076">
            <v>0</v>
          </cell>
          <cell r="D2076">
            <v>0</v>
          </cell>
          <cell r="E2076">
            <v>0</v>
          </cell>
          <cell r="G2076">
            <v>0</v>
          </cell>
          <cell r="H2076">
            <v>0</v>
          </cell>
        </row>
        <row r="2077">
          <cell r="A2077" t="str">
            <v>FXYC125K7</v>
          </cell>
          <cell r="B2077">
            <v>5</v>
          </cell>
          <cell r="C2077">
            <v>213000</v>
          </cell>
          <cell r="D2077">
            <v>116365</v>
          </cell>
          <cell r="E2077">
            <v>96635</v>
          </cell>
          <cell r="G2077">
            <v>42600</v>
          </cell>
          <cell r="H2077">
            <v>23273</v>
          </cell>
        </row>
        <row r="2078">
          <cell r="A2078" t="str">
            <v>FXYCP125K</v>
          </cell>
          <cell r="B2078">
            <v>0</v>
          </cell>
          <cell r="C2078">
            <v>0</v>
          </cell>
          <cell r="D2078">
            <v>0</v>
          </cell>
          <cell r="E2078">
            <v>0</v>
          </cell>
          <cell r="G2078">
            <v>0</v>
          </cell>
          <cell r="H2078">
            <v>0</v>
          </cell>
        </row>
        <row r="2079">
          <cell r="A2079" t="str">
            <v>FXYK25H</v>
          </cell>
          <cell r="B2079">
            <v>0</v>
          </cell>
          <cell r="C2079">
            <v>0</v>
          </cell>
          <cell r="D2079">
            <v>0</v>
          </cell>
          <cell r="E2079">
            <v>0</v>
          </cell>
          <cell r="G2079">
            <v>0</v>
          </cell>
          <cell r="H2079">
            <v>0</v>
          </cell>
        </row>
        <row r="2080">
          <cell r="A2080" t="str">
            <v>FXYK25HNP</v>
          </cell>
          <cell r="B2080">
            <v>0</v>
          </cell>
          <cell r="C2080">
            <v>0</v>
          </cell>
          <cell r="D2080">
            <v>0</v>
          </cell>
          <cell r="E2080">
            <v>0</v>
          </cell>
          <cell r="G2080">
            <v>0</v>
          </cell>
          <cell r="H2080">
            <v>0</v>
          </cell>
        </row>
        <row r="2081">
          <cell r="A2081" t="str">
            <v>FXYK25K</v>
          </cell>
          <cell r="B2081">
            <v>31</v>
          </cell>
          <cell r="C2081">
            <v>941140</v>
          </cell>
          <cell r="D2081">
            <v>856918</v>
          </cell>
          <cell r="E2081">
            <v>84222</v>
          </cell>
          <cell r="G2081">
            <v>30359.354838709678</v>
          </cell>
          <cell r="H2081">
            <v>27642.516129032258</v>
          </cell>
        </row>
        <row r="2082">
          <cell r="A2082" t="str">
            <v>FXYK32H</v>
          </cell>
          <cell r="B2082">
            <v>0</v>
          </cell>
          <cell r="C2082">
            <v>0</v>
          </cell>
          <cell r="D2082">
            <v>0</v>
          </cell>
          <cell r="E2082">
            <v>0</v>
          </cell>
          <cell r="G2082">
            <v>0</v>
          </cell>
          <cell r="H2082">
            <v>0</v>
          </cell>
        </row>
        <row r="2083">
          <cell r="A2083" t="str">
            <v>FXYK32K</v>
          </cell>
          <cell r="B2083">
            <v>6</v>
          </cell>
          <cell r="C2083">
            <v>183660</v>
          </cell>
          <cell r="D2083">
            <v>168208</v>
          </cell>
          <cell r="E2083">
            <v>15452</v>
          </cell>
          <cell r="G2083">
            <v>30610</v>
          </cell>
          <cell r="H2083">
            <v>28034.666666666668</v>
          </cell>
        </row>
        <row r="2084">
          <cell r="A2084" t="str">
            <v>FXYK40H</v>
          </cell>
          <cell r="B2084">
            <v>0</v>
          </cell>
          <cell r="C2084">
            <v>0</v>
          </cell>
          <cell r="D2084">
            <v>0</v>
          </cell>
          <cell r="E2084">
            <v>0</v>
          </cell>
          <cell r="G2084">
            <v>0</v>
          </cell>
          <cell r="H2084">
            <v>0</v>
          </cell>
        </row>
        <row r="2085">
          <cell r="A2085" t="str">
            <v>FXYK40HNP</v>
          </cell>
          <cell r="B2085">
            <v>0</v>
          </cell>
          <cell r="C2085">
            <v>0</v>
          </cell>
          <cell r="D2085">
            <v>0</v>
          </cell>
          <cell r="E2085">
            <v>0</v>
          </cell>
          <cell r="G2085">
            <v>0</v>
          </cell>
          <cell r="H2085">
            <v>0</v>
          </cell>
        </row>
        <row r="2086">
          <cell r="A2086" t="str">
            <v>FXYK40K</v>
          </cell>
          <cell r="B2086">
            <v>24</v>
          </cell>
          <cell r="C2086">
            <v>739380</v>
          </cell>
          <cell r="D2086">
            <v>694448</v>
          </cell>
          <cell r="E2086">
            <v>44932</v>
          </cell>
          <cell r="G2086">
            <v>30807.5</v>
          </cell>
          <cell r="H2086">
            <v>28935.333333333332</v>
          </cell>
        </row>
        <row r="2087">
          <cell r="A2087" t="str">
            <v>FXYK63H</v>
          </cell>
          <cell r="B2087">
            <v>0</v>
          </cell>
          <cell r="C2087">
            <v>0</v>
          </cell>
          <cell r="D2087">
            <v>0</v>
          </cell>
          <cell r="E2087">
            <v>0</v>
          </cell>
          <cell r="G2087">
            <v>0</v>
          </cell>
          <cell r="H2087">
            <v>0</v>
          </cell>
        </row>
        <row r="2088">
          <cell r="A2088" t="str">
            <v>FXYK63HNP</v>
          </cell>
          <cell r="B2088">
            <v>0</v>
          </cell>
          <cell r="C2088">
            <v>0</v>
          </cell>
          <cell r="D2088">
            <v>0</v>
          </cell>
          <cell r="E2088">
            <v>0</v>
          </cell>
          <cell r="G2088">
            <v>0</v>
          </cell>
          <cell r="H2088">
            <v>0</v>
          </cell>
        </row>
        <row r="2089">
          <cell r="A2089" t="str">
            <v>FXYK63K</v>
          </cell>
          <cell r="B2089">
            <v>24</v>
          </cell>
          <cell r="C2089">
            <v>829470</v>
          </cell>
          <cell r="D2089">
            <v>799271</v>
          </cell>
          <cell r="E2089">
            <v>30199</v>
          </cell>
          <cell r="G2089">
            <v>34561.25</v>
          </cell>
          <cell r="H2089">
            <v>33302.958333333336</v>
          </cell>
        </row>
        <row r="2090">
          <cell r="A2090" t="str">
            <v>FXYK63KNP</v>
          </cell>
          <cell r="B2090">
            <v>0</v>
          </cell>
          <cell r="C2090">
            <v>0</v>
          </cell>
          <cell r="D2090">
            <v>0</v>
          </cell>
          <cell r="E2090">
            <v>0</v>
          </cell>
          <cell r="G2090">
            <v>0</v>
          </cell>
          <cell r="H2090">
            <v>0</v>
          </cell>
        </row>
        <row r="2091">
          <cell r="A2091" t="str">
            <v>FXYF20K7</v>
          </cell>
          <cell r="B2091">
            <v>29</v>
          </cell>
          <cell r="C2091">
            <v>666150</v>
          </cell>
          <cell r="D2091">
            <v>436015</v>
          </cell>
          <cell r="E2091">
            <v>230135</v>
          </cell>
          <cell r="G2091">
            <v>22970.689655172413</v>
          </cell>
          <cell r="H2091">
            <v>15035</v>
          </cell>
        </row>
        <row r="2092">
          <cell r="A2092" t="str">
            <v>FXYF25K7</v>
          </cell>
          <cell r="B2092">
            <v>26</v>
          </cell>
          <cell r="C2092">
            <v>628650</v>
          </cell>
          <cell r="D2092">
            <v>390910</v>
          </cell>
          <cell r="E2092">
            <v>237740</v>
          </cell>
          <cell r="G2092">
            <v>24178.846153846152</v>
          </cell>
          <cell r="H2092">
            <v>15035</v>
          </cell>
        </row>
        <row r="2093">
          <cell r="A2093" t="str">
            <v>FXYF32H</v>
          </cell>
          <cell r="B2093">
            <v>0</v>
          </cell>
          <cell r="C2093">
            <v>0</v>
          </cell>
          <cell r="D2093">
            <v>0</v>
          </cell>
          <cell r="E2093">
            <v>0</v>
          </cell>
          <cell r="G2093">
            <v>0</v>
          </cell>
          <cell r="H2093">
            <v>0</v>
          </cell>
        </row>
        <row r="2094">
          <cell r="A2094" t="str">
            <v>FXYF32K7</v>
          </cell>
          <cell r="B2094">
            <v>29</v>
          </cell>
          <cell r="C2094">
            <v>737840</v>
          </cell>
          <cell r="D2094">
            <v>437175</v>
          </cell>
          <cell r="E2094">
            <v>300665</v>
          </cell>
          <cell r="G2094">
            <v>25442.758620689656</v>
          </cell>
          <cell r="H2094">
            <v>15075</v>
          </cell>
        </row>
        <row r="2095">
          <cell r="A2095" t="str">
            <v>FXYFP32K</v>
          </cell>
          <cell r="B2095">
            <v>0</v>
          </cell>
          <cell r="C2095">
            <v>0</v>
          </cell>
          <cell r="D2095">
            <v>0</v>
          </cell>
          <cell r="E2095">
            <v>0</v>
          </cell>
          <cell r="G2095">
            <v>0</v>
          </cell>
          <cell r="H2095">
            <v>0</v>
          </cell>
        </row>
        <row r="2096">
          <cell r="A2096" t="str">
            <v>FXYF40H</v>
          </cell>
          <cell r="B2096">
            <v>4</v>
          </cell>
          <cell r="C2096">
            <v>111520</v>
          </cell>
          <cell r="D2096">
            <v>99870</v>
          </cell>
          <cell r="E2096">
            <v>11650</v>
          </cell>
          <cell r="G2096">
            <v>27880</v>
          </cell>
          <cell r="H2096">
            <v>24967.5</v>
          </cell>
        </row>
        <row r="2097">
          <cell r="A2097" t="str">
            <v>FXYF40K7</v>
          </cell>
          <cell r="B2097">
            <v>36</v>
          </cell>
          <cell r="C2097">
            <v>1000090</v>
          </cell>
          <cell r="D2097">
            <v>543456</v>
          </cell>
          <cell r="E2097">
            <v>456634</v>
          </cell>
          <cell r="G2097">
            <v>27780.277777777777</v>
          </cell>
          <cell r="H2097">
            <v>15096</v>
          </cell>
        </row>
        <row r="2098">
          <cell r="A2098" t="str">
            <v>FXYFP40K</v>
          </cell>
          <cell r="B2098">
            <v>0</v>
          </cell>
          <cell r="C2098">
            <v>0</v>
          </cell>
          <cell r="D2098">
            <v>0</v>
          </cell>
          <cell r="E2098">
            <v>0</v>
          </cell>
          <cell r="G2098">
            <v>0</v>
          </cell>
          <cell r="H2098">
            <v>0</v>
          </cell>
        </row>
        <row r="2099">
          <cell r="A2099" t="str">
            <v>FXYF50H</v>
          </cell>
          <cell r="B2099">
            <v>0</v>
          </cell>
          <cell r="C2099">
            <v>0</v>
          </cell>
          <cell r="D2099">
            <v>0</v>
          </cell>
          <cell r="E2099">
            <v>0</v>
          </cell>
          <cell r="G2099">
            <v>0</v>
          </cell>
          <cell r="H2099">
            <v>0</v>
          </cell>
        </row>
        <row r="2100">
          <cell r="A2100" t="str">
            <v>FXYF50K7</v>
          </cell>
          <cell r="B2100">
            <v>19</v>
          </cell>
          <cell r="C2100">
            <v>546730</v>
          </cell>
          <cell r="D2100">
            <v>287679</v>
          </cell>
          <cell r="E2100">
            <v>259051</v>
          </cell>
          <cell r="G2100">
            <v>28775.263157894737</v>
          </cell>
          <cell r="H2100">
            <v>15141</v>
          </cell>
        </row>
        <row r="2101">
          <cell r="A2101" t="str">
            <v>FXYFP50K</v>
          </cell>
          <cell r="B2101">
            <v>0</v>
          </cell>
          <cell r="C2101">
            <v>0</v>
          </cell>
          <cell r="D2101">
            <v>0</v>
          </cell>
          <cell r="E2101">
            <v>0</v>
          </cell>
          <cell r="G2101">
            <v>0</v>
          </cell>
          <cell r="H2101">
            <v>0</v>
          </cell>
        </row>
        <row r="2102">
          <cell r="A2102" t="str">
            <v>FXYF63H</v>
          </cell>
          <cell r="B2102">
            <v>0</v>
          </cell>
          <cell r="C2102">
            <v>0</v>
          </cell>
          <cell r="D2102">
            <v>0</v>
          </cell>
          <cell r="E2102">
            <v>0</v>
          </cell>
          <cell r="G2102">
            <v>0</v>
          </cell>
          <cell r="H2102">
            <v>0</v>
          </cell>
        </row>
        <row r="2103">
          <cell r="A2103" t="str">
            <v>FXYF63HNP</v>
          </cell>
          <cell r="B2103">
            <v>0</v>
          </cell>
          <cell r="C2103">
            <v>0</v>
          </cell>
          <cell r="D2103">
            <v>0</v>
          </cell>
          <cell r="E2103">
            <v>0</v>
          </cell>
          <cell r="G2103">
            <v>0</v>
          </cell>
          <cell r="H2103">
            <v>0</v>
          </cell>
        </row>
        <row r="2104">
          <cell r="A2104" t="str">
            <v>FXYF63K7</v>
          </cell>
          <cell r="B2104">
            <v>31</v>
          </cell>
          <cell r="C2104">
            <v>924000</v>
          </cell>
          <cell r="D2104">
            <v>481213</v>
          </cell>
          <cell r="E2104">
            <v>442787</v>
          </cell>
          <cell r="G2104">
            <v>29806.451612903227</v>
          </cell>
          <cell r="H2104">
            <v>15523</v>
          </cell>
        </row>
        <row r="2105">
          <cell r="A2105" t="str">
            <v>FXYFP63K</v>
          </cell>
          <cell r="B2105">
            <v>0</v>
          </cell>
          <cell r="C2105">
            <v>0</v>
          </cell>
          <cell r="D2105">
            <v>0</v>
          </cell>
          <cell r="E2105">
            <v>0</v>
          </cell>
          <cell r="G2105">
            <v>0</v>
          </cell>
          <cell r="H2105">
            <v>0</v>
          </cell>
        </row>
        <row r="2106">
          <cell r="A2106" t="str">
            <v>FXYF80H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G2106">
            <v>0</v>
          </cell>
          <cell r="H2106">
            <v>0</v>
          </cell>
        </row>
        <row r="2107">
          <cell r="A2107" t="str">
            <v>FXYF80HNP</v>
          </cell>
          <cell r="B2107">
            <v>0</v>
          </cell>
          <cell r="C2107">
            <v>0</v>
          </cell>
          <cell r="D2107">
            <v>0</v>
          </cell>
          <cell r="E2107">
            <v>0</v>
          </cell>
          <cell r="G2107">
            <v>0</v>
          </cell>
          <cell r="H2107">
            <v>0</v>
          </cell>
        </row>
        <row r="2108">
          <cell r="A2108" t="str">
            <v>FXYF80K7</v>
          </cell>
          <cell r="B2108">
            <v>25</v>
          </cell>
          <cell r="C2108">
            <v>932760</v>
          </cell>
          <cell r="D2108">
            <v>458750</v>
          </cell>
          <cell r="E2108">
            <v>474010</v>
          </cell>
          <cell r="G2108">
            <v>37310.400000000001</v>
          </cell>
          <cell r="H2108">
            <v>18350</v>
          </cell>
        </row>
        <row r="2109">
          <cell r="A2109" t="str">
            <v>FXYFP80K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G2109">
            <v>0</v>
          </cell>
          <cell r="H2109">
            <v>0</v>
          </cell>
        </row>
        <row r="2110">
          <cell r="A2110" t="str">
            <v>FXYF100H</v>
          </cell>
          <cell r="B2110">
            <v>0</v>
          </cell>
          <cell r="C2110">
            <v>0</v>
          </cell>
          <cell r="D2110">
            <v>0</v>
          </cell>
          <cell r="E2110">
            <v>0</v>
          </cell>
          <cell r="G2110">
            <v>0</v>
          </cell>
          <cell r="H2110">
            <v>0</v>
          </cell>
        </row>
        <row r="2111">
          <cell r="A2111" t="str">
            <v>FXYF100HNP</v>
          </cell>
          <cell r="B2111">
            <v>0</v>
          </cell>
          <cell r="C2111">
            <v>0</v>
          </cell>
          <cell r="D2111">
            <v>0</v>
          </cell>
          <cell r="E2111">
            <v>0</v>
          </cell>
          <cell r="G2111">
            <v>0</v>
          </cell>
          <cell r="H2111">
            <v>0</v>
          </cell>
        </row>
        <row r="2112">
          <cell r="A2112" t="str">
            <v>FXYF100K7</v>
          </cell>
          <cell r="B2112">
            <v>9</v>
          </cell>
          <cell r="C2112">
            <v>351930</v>
          </cell>
          <cell r="D2112">
            <v>164088</v>
          </cell>
          <cell r="E2112">
            <v>187842</v>
          </cell>
          <cell r="G2112">
            <v>39103.333333333336</v>
          </cell>
          <cell r="H2112">
            <v>18232</v>
          </cell>
        </row>
        <row r="2113">
          <cell r="A2113" t="str">
            <v>FXYFP100K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G2113">
            <v>0</v>
          </cell>
          <cell r="H2113">
            <v>0</v>
          </cell>
        </row>
        <row r="2114">
          <cell r="A2114" t="str">
            <v>FXYF125H</v>
          </cell>
          <cell r="B2114">
            <v>0</v>
          </cell>
          <cell r="C2114">
            <v>0</v>
          </cell>
          <cell r="D2114">
            <v>0</v>
          </cell>
          <cell r="E2114">
            <v>0</v>
          </cell>
          <cell r="G2114">
            <v>0</v>
          </cell>
          <cell r="H2114">
            <v>0</v>
          </cell>
        </row>
        <row r="2115">
          <cell r="A2115" t="str">
            <v>FXYF125HNP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G2115">
            <v>0</v>
          </cell>
          <cell r="H2115">
            <v>0</v>
          </cell>
        </row>
        <row r="2116">
          <cell r="A2116" t="str">
            <v>FXYF125K7</v>
          </cell>
          <cell r="B2116">
            <v>6</v>
          </cell>
          <cell r="C2116">
            <v>246240</v>
          </cell>
          <cell r="D2116">
            <v>110952</v>
          </cell>
          <cell r="E2116">
            <v>135288</v>
          </cell>
          <cell r="G2116">
            <v>41040</v>
          </cell>
          <cell r="H2116">
            <v>18492</v>
          </cell>
        </row>
        <row r="2117">
          <cell r="A2117" t="str">
            <v>FXYFP125K</v>
          </cell>
          <cell r="B2117">
            <v>0</v>
          </cell>
          <cell r="C2117">
            <v>0</v>
          </cell>
          <cell r="D2117">
            <v>0</v>
          </cell>
          <cell r="E2117">
            <v>0</v>
          </cell>
          <cell r="G2117">
            <v>0</v>
          </cell>
          <cell r="H2117">
            <v>0</v>
          </cell>
        </row>
        <row r="2118">
          <cell r="A2118" t="str">
            <v>FXYS20H7</v>
          </cell>
          <cell r="B2118">
            <v>0</v>
          </cell>
          <cell r="C2118">
            <v>0</v>
          </cell>
          <cell r="D2118">
            <v>0</v>
          </cell>
          <cell r="E2118">
            <v>0</v>
          </cell>
          <cell r="G2118">
            <v>0</v>
          </cell>
          <cell r="H2118">
            <v>0</v>
          </cell>
        </row>
        <row r="2119">
          <cell r="A2119" t="str">
            <v>FXYS20K</v>
          </cell>
          <cell r="B2119">
            <v>0</v>
          </cell>
          <cell r="C2119">
            <v>0</v>
          </cell>
          <cell r="D2119">
            <v>0</v>
          </cell>
          <cell r="E2119">
            <v>0</v>
          </cell>
          <cell r="G2119">
            <v>0</v>
          </cell>
          <cell r="H2119">
            <v>0</v>
          </cell>
        </row>
        <row r="2120">
          <cell r="A2120" t="str">
            <v>FXYS20K7</v>
          </cell>
          <cell r="B2120">
            <v>400</v>
          </cell>
          <cell r="C2120">
            <v>9161400</v>
          </cell>
          <cell r="D2120">
            <v>6531200</v>
          </cell>
          <cell r="E2120">
            <v>2630200</v>
          </cell>
          <cell r="G2120">
            <v>22903.5</v>
          </cell>
          <cell r="H2120">
            <v>16328</v>
          </cell>
        </row>
        <row r="2121">
          <cell r="A2121" t="str">
            <v>FXYSP20K</v>
          </cell>
          <cell r="B2121">
            <v>13</v>
          </cell>
          <cell r="C2121">
            <v>372060</v>
          </cell>
          <cell r="D2121">
            <v>278806</v>
          </cell>
          <cell r="E2121">
            <v>93254</v>
          </cell>
          <cell r="G2121">
            <v>28620</v>
          </cell>
          <cell r="H2121">
            <v>21446.615384615383</v>
          </cell>
        </row>
        <row r="2122">
          <cell r="A2122" t="str">
            <v>FXYS25H7</v>
          </cell>
          <cell r="B2122">
            <v>0</v>
          </cell>
          <cell r="C2122">
            <v>0</v>
          </cell>
          <cell r="D2122">
            <v>0</v>
          </cell>
          <cell r="E2122">
            <v>0</v>
          </cell>
          <cell r="G2122">
            <v>0</v>
          </cell>
          <cell r="H2122">
            <v>0</v>
          </cell>
        </row>
        <row r="2123">
          <cell r="A2123" t="str">
            <v>FXYS25K</v>
          </cell>
          <cell r="B2123">
            <v>0</v>
          </cell>
          <cell r="C2123">
            <v>0</v>
          </cell>
          <cell r="D2123">
            <v>0</v>
          </cell>
          <cell r="E2123">
            <v>0</v>
          </cell>
          <cell r="G2123">
            <v>0</v>
          </cell>
          <cell r="H2123">
            <v>0</v>
          </cell>
        </row>
        <row r="2124">
          <cell r="A2124" t="str">
            <v>FXYS25K7</v>
          </cell>
          <cell r="B2124">
            <v>298</v>
          </cell>
          <cell r="C2124">
            <v>7219730</v>
          </cell>
          <cell r="D2124">
            <v>4875280</v>
          </cell>
          <cell r="E2124">
            <v>2344450</v>
          </cell>
          <cell r="G2124">
            <v>24227.28187919463</v>
          </cell>
          <cell r="H2124">
            <v>16360</v>
          </cell>
        </row>
        <row r="2125">
          <cell r="A2125" t="str">
            <v>FXYSP25K</v>
          </cell>
          <cell r="B2125">
            <v>8</v>
          </cell>
          <cell r="C2125">
            <v>242080</v>
          </cell>
          <cell r="D2125">
            <v>171888</v>
          </cell>
          <cell r="E2125">
            <v>70192</v>
          </cell>
          <cell r="G2125">
            <v>30260</v>
          </cell>
          <cell r="H2125">
            <v>21486</v>
          </cell>
        </row>
        <row r="2126">
          <cell r="A2126" t="str">
            <v>FXYS32H7</v>
          </cell>
          <cell r="B2126">
            <v>0</v>
          </cell>
          <cell r="C2126">
            <v>0</v>
          </cell>
          <cell r="D2126">
            <v>0</v>
          </cell>
          <cell r="E2126">
            <v>0</v>
          </cell>
          <cell r="G2126">
            <v>0</v>
          </cell>
          <cell r="H2126">
            <v>0</v>
          </cell>
        </row>
        <row r="2127">
          <cell r="A2127" t="str">
            <v>FXYS32K</v>
          </cell>
          <cell r="B2127">
            <v>6</v>
          </cell>
          <cell r="C2127">
            <v>153990</v>
          </cell>
          <cell r="D2127">
            <v>115986</v>
          </cell>
          <cell r="E2127">
            <v>38004</v>
          </cell>
          <cell r="G2127">
            <v>25665</v>
          </cell>
          <cell r="H2127">
            <v>19331</v>
          </cell>
        </row>
        <row r="2128">
          <cell r="A2128" t="str">
            <v>FXYS32K7</v>
          </cell>
          <cell r="B2128">
            <v>161</v>
          </cell>
          <cell r="C2128">
            <v>4113830</v>
          </cell>
          <cell r="D2128">
            <v>2667931</v>
          </cell>
          <cell r="E2128">
            <v>1445899</v>
          </cell>
          <cell r="G2128">
            <v>25551.739130434784</v>
          </cell>
          <cell r="H2128">
            <v>16571</v>
          </cell>
        </row>
        <row r="2129">
          <cell r="A2129" t="str">
            <v>FXYSP32K</v>
          </cell>
          <cell r="B2129">
            <v>2</v>
          </cell>
          <cell r="C2129">
            <v>63860</v>
          </cell>
          <cell r="D2129">
            <v>43602</v>
          </cell>
          <cell r="E2129">
            <v>20258</v>
          </cell>
          <cell r="G2129">
            <v>31930</v>
          </cell>
          <cell r="H2129">
            <v>21801</v>
          </cell>
        </row>
        <row r="2130">
          <cell r="A2130" t="str">
            <v>FXYS40H7</v>
          </cell>
          <cell r="B2130">
            <v>0</v>
          </cell>
          <cell r="C2130">
            <v>0</v>
          </cell>
          <cell r="D2130">
            <v>0</v>
          </cell>
          <cell r="E2130">
            <v>0</v>
          </cell>
          <cell r="G2130">
            <v>0</v>
          </cell>
          <cell r="H2130">
            <v>0</v>
          </cell>
        </row>
        <row r="2131">
          <cell r="A2131" t="str">
            <v>FXYS40K</v>
          </cell>
          <cell r="B2131">
            <v>13</v>
          </cell>
          <cell r="C2131">
            <v>350770</v>
          </cell>
          <cell r="D2131">
            <v>259692</v>
          </cell>
          <cell r="E2131">
            <v>91078</v>
          </cell>
          <cell r="G2131">
            <v>26982.307692307691</v>
          </cell>
          <cell r="H2131">
            <v>19976.307692307691</v>
          </cell>
        </row>
        <row r="2132">
          <cell r="A2132" t="str">
            <v>FXYS40K7</v>
          </cell>
          <cell r="B2132">
            <v>123</v>
          </cell>
          <cell r="C2132">
            <v>3304580</v>
          </cell>
          <cell r="D2132">
            <v>2112402</v>
          </cell>
          <cell r="E2132">
            <v>1192178</v>
          </cell>
          <cell r="G2132">
            <v>26866.504065040652</v>
          </cell>
          <cell r="H2132">
            <v>17174</v>
          </cell>
        </row>
        <row r="2133">
          <cell r="A2133" t="str">
            <v>FXYS40KV1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G2133">
            <v>0</v>
          </cell>
          <cell r="H2133">
            <v>0</v>
          </cell>
        </row>
        <row r="2134">
          <cell r="A2134" t="str">
            <v>FXYSP40K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G2134">
            <v>0</v>
          </cell>
          <cell r="H2134">
            <v>0</v>
          </cell>
        </row>
        <row r="2135">
          <cell r="A2135" t="str">
            <v>FXYS50H7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G2135">
            <v>0</v>
          </cell>
          <cell r="H2135">
            <v>0</v>
          </cell>
        </row>
        <row r="2136">
          <cell r="A2136" t="str">
            <v>FXYS50K</v>
          </cell>
          <cell r="B2136">
            <v>1</v>
          </cell>
          <cell r="C2136">
            <v>28010</v>
          </cell>
          <cell r="D2136">
            <v>20115</v>
          </cell>
          <cell r="E2136">
            <v>7895</v>
          </cell>
          <cell r="G2136">
            <v>28010</v>
          </cell>
          <cell r="H2136">
            <v>20115</v>
          </cell>
        </row>
        <row r="2137">
          <cell r="A2137" t="str">
            <v>FXYS50K7</v>
          </cell>
          <cell r="B2137">
            <v>103</v>
          </cell>
          <cell r="C2137">
            <v>2871900</v>
          </cell>
          <cell r="D2137">
            <v>1780561</v>
          </cell>
          <cell r="E2137">
            <v>1091339</v>
          </cell>
          <cell r="G2137">
            <v>27882.524271844661</v>
          </cell>
          <cell r="H2137">
            <v>17287</v>
          </cell>
        </row>
        <row r="2138">
          <cell r="A2138" t="str">
            <v>FXYSP50K</v>
          </cell>
          <cell r="B2138">
            <v>0</v>
          </cell>
          <cell r="C2138">
            <v>0</v>
          </cell>
          <cell r="D2138">
            <v>0</v>
          </cell>
          <cell r="E2138">
            <v>0</v>
          </cell>
          <cell r="G2138">
            <v>0</v>
          </cell>
          <cell r="H2138">
            <v>0</v>
          </cell>
        </row>
        <row r="2139">
          <cell r="A2139" t="str">
            <v>FXYS63H7</v>
          </cell>
          <cell r="B2139">
            <v>0</v>
          </cell>
          <cell r="C2139">
            <v>0</v>
          </cell>
          <cell r="D2139">
            <v>0</v>
          </cell>
          <cell r="E2139">
            <v>0</v>
          </cell>
          <cell r="G2139">
            <v>0</v>
          </cell>
          <cell r="H2139">
            <v>0</v>
          </cell>
        </row>
        <row r="2140">
          <cell r="A2140" t="str">
            <v>FXYS63K</v>
          </cell>
          <cell r="B2140">
            <v>3</v>
          </cell>
          <cell r="C2140">
            <v>85770</v>
          </cell>
          <cell r="D2140">
            <v>70314</v>
          </cell>
          <cell r="E2140">
            <v>15456</v>
          </cell>
          <cell r="G2140">
            <v>28590</v>
          </cell>
          <cell r="H2140">
            <v>23438</v>
          </cell>
        </row>
        <row r="2141">
          <cell r="A2141" t="str">
            <v>FXYS63K7</v>
          </cell>
          <cell r="B2141">
            <v>113</v>
          </cell>
          <cell r="C2141">
            <v>3215480</v>
          </cell>
          <cell r="D2141">
            <v>2250734</v>
          </cell>
          <cell r="E2141">
            <v>964746</v>
          </cell>
          <cell r="G2141">
            <v>28455.575221238938</v>
          </cell>
          <cell r="H2141">
            <v>19918</v>
          </cell>
        </row>
        <row r="2142">
          <cell r="A2142" t="str">
            <v>FXYSP63K</v>
          </cell>
          <cell r="B2142">
            <v>0</v>
          </cell>
          <cell r="C2142">
            <v>0</v>
          </cell>
          <cell r="D2142">
            <v>0</v>
          </cell>
          <cell r="E2142">
            <v>0</v>
          </cell>
          <cell r="G2142">
            <v>0</v>
          </cell>
          <cell r="H2142">
            <v>0</v>
          </cell>
        </row>
        <row r="2143">
          <cell r="A2143" t="str">
            <v>FXYS80K</v>
          </cell>
          <cell r="B2143">
            <v>0</v>
          </cell>
          <cell r="C2143">
            <v>0</v>
          </cell>
          <cell r="D2143">
            <v>0</v>
          </cell>
          <cell r="E2143">
            <v>0</v>
          </cell>
          <cell r="G2143">
            <v>0</v>
          </cell>
          <cell r="H2143">
            <v>0</v>
          </cell>
        </row>
        <row r="2144">
          <cell r="A2144" t="str">
            <v>FXYS80K7</v>
          </cell>
          <cell r="B2144">
            <v>73</v>
          </cell>
          <cell r="C2144">
            <v>2611520</v>
          </cell>
          <cell r="D2144">
            <v>1653669</v>
          </cell>
          <cell r="E2144">
            <v>957851</v>
          </cell>
          <cell r="G2144">
            <v>35774.246575342462</v>
          </cell>
          <cell r="H2144">
            <v>22653</v>
          </cell>
        </row>
        <row r="2145">
          <cell r="A2145" t="str">
            <v>FXYSP80K</v>
          </cell>
          <cell r="B2145">
            <v>0</v>
          </cell>
          <cell r="C2145">
            <v>0</v>
          </cell>
          <cell r="D2145">
            <v>0</v>
          </cell>
          <cell r="E2145">
            <v>0</v>
          </cell>
          <cell r="G2145">
            <v>0</v>
          </cell>
          <cell r="H2145">
            <v>0</v>
          </cell>
        </row>
        <row r="2146">
          <cell r="A2146" t="str">
            <v>FXYS100K</v>
          </cell>
          <cell r="B2146">
            <v>0</v>
          </cell>
          <cell r="C2146">
            <v>0</v>
          </cell>
          <cell r="D2146">
            <v>0</v>
          </cell>
          <cell r="E2146">
            <v>0</v>
          </cell>
          <cell r="G2146">
            <v>0</v>
          </cell>
          <cell r="H2146">
            <v>0</v>
          </cell>
        </row>
        <row r="2147">
          <cell r="A2147" t="str">
            <v>FXYS100K7</v>
          </cell>
          <cell r="B2147">
            <v>50</v>
          </cell>
          <cell r="C2147">
            <v>1854870</v>
          </cell>
          <cell r="D2147">
            <v>1165550</v>
          </cell>
          <cell r="E2147">
            <v>689320</v>
          </cell>
          <cell r="G2147">
            <v>37097.4</v>
          </cell>
          <cell r="H2147">
            <v>23311</v>
          </cell>
        </row>
        <row r="2148">
          <cell r="A2148" t="str">
            <v>FXYSP100K</v>
          </cell>
          <cell r="B2148">
            <v>0</v>
          </cell>
          <cell r="C2148">
            <v>0</v>
          </cell>
          <cell r="D2148">
            <v>0</v>
          </cell>
          <cell r="E2148">
            <v>0</v>
          </cell>
          <cell r="G2148">
            <v>0</v>
          </cell>
          <cell r="H2148">
            <v>0</v>
          </cell>
        </row>
        <row r="2149">
          <cell r="A2149" t="str">
            <v>FXYS125K</v>
          </cell>
          <cell r="B2149">
            <v>0</v>
          </cell>
          <cell r="C2149">
            <v>0</v>
          </cell>
          <cell r="D2149">
            <v>0</v>
          </cell>
          <cell r="E2149">
            <v>0</v>
          </cell>
          <cell r="G2149">
            <v>0</v>
          </cell>
          <cell r="H2149">
            <v>0</v>
          </cell>
        </row>
        <row r="2150">
          <cell r="A2150" t="str">
            <v>FXYS125K7</v>
          </cell>
          <cell r="B2150">
            <v>46</v>
          </cell>
          <cell r="C2150">
            <v>1737840</v>
          </cell>
          <cell r="D2150">
            <v>1084680</v>
          </cell>
          <cell r="E2150">
            <v>653160</v>
          </cell>
          <cell r="G2150">
            <v>37779.130434782608</v>
          </cell>
          <cell r="H2150">
            <v>23580</v>
          </cell>
        </row>
        <row r="2151">
          <cell r="A2151" t="str">
            <v>FXYSP125K</v>
          </cell>
          <cell r="B2151">
            <v>0</v>
          </cell>
          <cell r="C2151">
            <v>0</v>
          </cell>
          <cell r="D2151">
            <v>0</v>
          </cell>
          <cell r="E2151">
            <v>0</v>
          </cell>
          <cell r="G2151">
            <v>0</v>
          </cell>
          <cell r="H2151">
            <v>0</v>
          </cell>
        </row>
        <row r="2152">
          <cell r="A2152" t="str">
            <v>FXYB20K7</v>
          </cell>
          <cell r="B2152">
            <v>125</v>
          </cell>
          <cell r="C2152">
            <v>2003170</v>
          </cell>
          <cell r="D2152">
            <v>1081875</v>
          </cell>
          <cell r="E2152">
            <v>921295</v>
          </cell>
          <cell r="G2152">
            <v>16025.36</v>
          </cell>
          <cell r="H2152">
            <v>8655</v>
          </cell>
        </row>
        <row r="2153">
          <cell r="A2153" t="str">
            <v>FXYB25K7</v>
          </cell>
          <cell r="B2153">
            <v>85</v>
          </cell>
          <cell r="C2153">
            <v>1493130</v>
          </cell>
          <cell r="D2153">
            <v>743240</v>
          </cell>
          <cell r="E2153">
            <v>749890</v>
          </cell>
          <cell r="G2153">
            <v>17566.235294117647</v>
          </cell>
          <cell r="H2153">
            <v>8744</v>
          </cell>
        </row>
        <row r="2154">
          <cell r="A2154" t="str">
            <v>FXYH32H</v>
          </cell>
          <cell r="B2154">
            <v>1</v>
          </cell>
          <cell r="C2154">
            <v>31500</v>
          </cell>
          <cell r="D2154">
            <v>28339</v>
          </cell>
          <cell r="E2154">
            <v>3161</v>
          </cell>
          <cell r="G2154">
            <v>31500</v>
          </cell>
          <cell r="H2154">
            <v>28339</v>
          </cell>
        </row>
        <row r="2155">
          <cell r="A2155" t="str">
            <v>FXYH32K7</v>
          </cell>
          <cell r="B2155">
            <v>45</v>
          </cell>
          <cell r="C2155">
            <v>1411150</v>
          </cell>
          <cell r="D2155">
            <v>738315</v>
          </cell>
          <cell r="E2155">
            <v>672835</v>
          </cell>
          <cell r="G2155">
            <v>31358.888888888891</v>
          </cell>
          <cell r="H2155">
            <v>16407</v>
          </cell>
        </row>
        <row r="2156">
          <cell r="A2156" t="str">
            <v>FXYHP32K</v>
          </cell>
          <cell r="B2156">
            <v>0</v>
          </cell>
          <cell r="C2156">
            <v>0</v>
          </cell>
          <cell r="D2156">
            <v>0</v>
          </cell>
          <cell r="E2156">
            <v>0</v>
          </cell>
          <cell r="G2156">
            <v>0</v>
          </cell>
          <cell r="H2156">
            <v>0</v>
          </cell>
        </row>
        <row r="2157">
          <cell r="A2157" t="str">
            <v>FXYH63H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G2157">
            <v>0</v>
          </cell>
          <cell r="H2157">
            <v>0</v>
          </cell>
        </row>
        <row r="2158">
          <cell r="A2158" t="str">
            <v>FXYH63K7</v>
          </cell>
          <cell r="B2158">
            <v>23</v>
          </cell>
          <cell r="C2158">
            <v>786340</v>
          </cell>
          <cell r="D2158">
            <v>402684</v>
          </cell>
          <cell r="E2158">
            <v>383656</v>
          </cell>
          <cell r="G2158">
            <v>34188.695652173912</v>
          </cell>
          <cell r="H2158">
            <v>17508</v>
          </cell>
        </row>
        <row r="2159">
          <cell r="A2159" t="str">
            <v>FXYHP63K</v>
          </cell>
          <cell r="B2159">
            <v>0</v>
          </cell>
          <cell r="C2159">
            <v>0</v>
          </cell>
          <cell r="D2159">
            <v>0</v>
          </cell>
          <cell r="E2159">
            <v>0</v>
          </cell>
          <cell r="G2159">
            <v>0</v>
          </cell>
          <cell r="H2159">
            <v>0</v>
          </cell>
        </row>
        <row r="2160">
          <cell r="A2160" t="str">
            <v>FXYH100H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G2160">
            <v>0</v>
          </cell>
          <cell r="H2160">
            <v>0</v>
          </cell>
        </row>
        <row r="2161">
          <cell r="A2161" t="str">
            <v>FXYH100K7</v>
          </cell>
          <cell r="B2161">
            <v>6</v>
          </cell>
          <cell r="C2161">
            <v>235860</v>
          </cell>
          <cell r="D2161">
            <v>118218</v>
          </cell>
          <cell r="E2161">
            <v>117642</v>
          </cell>
          <cell r="G2161">
            <v>39310</v>
          </cell>
          <cell r="H2161">
            <v>19703</v>
          </cell>
        </row>
        <row r="2162">
          <cell r="A2162" t="str">
            <v>FXYHP100K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G2162">
            <v>0</v>
          </cell>
          <cell r="H2162">
            <v>0</v>
          </cell>
        </row>
        <row r="2163">
          <cell r="A2163" t="str">
            <v>FXYM40K</v>
          </cell>
          <cell r="B2163">
            <v>10</v>
          </cell>
          <cell r="C2163">
            <v>429100</v>
          </cell>
          <cell r="D2163">
            <v>303342</v>
          </cell>
          <cell r="E2163">
            <v>125758</v>
          </cell>
          <cell r="G2163">
            <v>42910</v>
          </cell>
          <cell r="H2163">
            <v>30334.2</v>
          </cell>
        </row>
        <row r="2164">
          <cell r="A2164" t="str">
            <v>FXYM50K</v>
          </cell>
          <cell r="B2164">
            <v>8</v>
          </cell>
          <cell r="C2164">
            <v>355440</v>
          </cell>
          <cell r="D2164">
            <v>246624</v>
          </cell>
          <cell r="E2164">
            <v>108816</v>
          </cell>
          <cell r="G2164">
            <v>44430</v>
          </cell>
          <cell r="H2164">
            <v>30828</v>
          </cell>
        </row>
        <row r="2165">
          <cell r="A2165" t="str">
            <v>FXYM63K</v>
          </cell>
          <cell r="B2165">
            <v>9</v>
          </cell>
          <cell r="C2165">
            <v>413530</v>
          </cell>
          <cell r="D2165">
            <v>289550</v>
          </cell>
          <cell r="E2165">
            <v>123980</v>
          </cell>
          <cell r="G2165">
            <v>45947.777777777781</v>
          </cell>
          <cell r="H2165">
            <v>32172.222222222223</v>
          </cell>
        </row>
        <row r="2166">
          <cell r="A2166" t="str">
            <v>FXYM80K</v>
          </cell>
          <cell r="B2166">
            <v>1</v>
          </cell>
          <cell r="C2166">
            <v>50480</v>
          </cell>
          <cell r="D2166">
            <v>35890</v>
          </cell>
          <cell r="E2166">
            <v>14590</v>
          </cell>
          <cell r="G2166">
            <v>50480</v>
          </cell>
          <cell r="H2166">
            <v>35890</v>
          </cell>
        </row>
        <row r="2167">
          <cell r="A2167" t="str">
            <v>FXYM100K</v>
          </cell>
          <cell r="B2167">
            <v>5</v>
          </cell>
          <cell r="C2167">
            <v>290260</v>
          </cell>
          <cell r="D2167">
            <v>193395</v>
          </cell>
          <cell r="E2167">
            <v>96865</v>
          </cell>
          <cell r="G2167">
            <v>58052</v>
          </cell>
          <cell r="H2167">
            <v>38679</v>
          </cell>
        </row>
        <row r="2168">
          <cell r="A2168" t="str">
            <v>FXYM125K</v>
          </cell>
          <cell r="B2168">
            <v>2</v>
          </cell>
          <cell r="C2168">
            <v>131280</v>
          </cell>
          <cell r="D2168">
            <v>82088</v>
          </cell>
          <cell r="E2168">
            <v>49192</v>
          </cell>
          <cell r="G2168">
            <v>65640</v>
          </cell>
          <cell r="H2168">
            <v>41044</v>
          </cell>
        </row>
        <row r="2169">
          <cell r="A2169" t="str">
            <v>FXYM200K</v>
          </cell>
          <cell r="B2169">
            <v>1</v>
          </cell>
          <cell r="C2169">
            <v>116130</v>
          </cell>
          <cell r="D2169">
            <v>70033</v>
          </cell>
          <cell r="E2169">
            <v>46097</v>
          </cell>
          <cell r="G2169">
            <v>116130</v>
          </cell>
          <cell r="H2169">
            <v>70033</v>
          </cell>
        </row>
        <row r="2170">
          <cell r="A2170" t="str">
            <v>FXYM250K</v>
          </cell>
          <cell r="B2170">
            <v>1</v>
          </cell>
          <cell r="C2170">
            <v>131270</v>
          </cell>
          <cell r="D2170">
            <v>74290</v>
          </cell>
          <cell r="E2170">
            <v>56980</v>
          </cell>
          <cell r="G2170">
            <v>131270</v>
          </cell>
          <cell r="H2170">
            <v>74290</v>
          </cell>
        </row>
        <row r="2171">
          <cell r="A2171" t="str">
            <v>R200F7</v>
          </cell>
          <cell r="B2171">
            <v>15</v>
          </cell>
          <cell r="C2171">
            <v>897970</v>
          </cell>
          <cell r="D2171">
            <v>724110</v>
          </cell>
          <cell r="E2171">
            <v>173860</v>
          </cell>
          <cell r="G2171">
            <v>59864.666666666664</v>
          </cell>
          <cell r="H2171">
            <v>48274</v>
          </cell>
        </row>
        <row r="2172">
          <cell r="A2172" t="str">
            <v>R250F7</v>
          </cell>
          <cell r="B2172">
            <v>31</v>
          </cell>
          <cell r="C2172">
            <v>2164120</v>
          </cell>
          <cell r="D2172">
            <v>1543459</v>
          </cell>
          <cell r="E2172">
            <v>620661</v>
          </cell>
          <cell r="G2172">
            <v>69810.322580645166</v>
          </cell>
          <cell r="H2172">
            <v>49789</v>
          </cell>
        </row>
        <row r="2173">
          <cell r="A2173" t="str">
            <v>RY200F7</v>
          </cell>
          <cell r="B2173">
            <v>46</v>
          </cell>
          <cell r="C2173">
            <v>3026940</v>
          </cell>
          <cell r="D2173">
            <v>2348990</v>
          </cell>
          <cell r="E2173">
            <v>677950</v>
          </cell>
          <cell r="G2173">
            <v>65803.043478260865</v>
          </cell>
          <cell r="H2173">
            <v>51065</v>
          </cell>
        </row>
        <row r="2174">
          <cell r="A2174" t="str">
            <v>RY250F7</v>
          </cell>
          <cell r="B2174">
            <v>120</v>
          </cell>
          <cell r="C2174">
            <v>9205530</v>
          </cell>
          <cell r="D2174">
            <v>6306000</v>
          </cell>
          <cell r="E2174">
            <v>2899530</v>
          </cell>
          <cell r="G2174">
            <v>76712.75</v>
          </cell>
          <cell r="H2174">
            <v>52550</v>
          </cell>
        </row>
        <row r="2175">
          <cell r="A2175" t="str">
            <v>FDY125F7</v>
          </cell>
          <cell r="B2175">
            <v>46</v>
          </cell>
          <cell r="C2175">
            <v>1123590</v>
          </cell>
          <cell r="D2175">
            <v>749800</v>
          </cell>
          <cell r="E2175">
            <v>373790</v>
          </cell>
          <cell r="G2175">
            <v>24425.869565217392</v>
          </cell>
          <cell r="H2175">
            <v>16300</v>
          </cell>
        </row>
        <row r="2176">
          <cell r="A2176" t="str">
            <v>FDY200F7</v>
          </cell>
          <cell r="B2176">
            <v>43</v>
          </cell>
          <cell r="C2176">
            <v>1295160</v>
          </cell>
          <cell r="D2176">
            <v>749404</v>
          </cell>
          <cell r="E2176">
            <v>545756</v>
          </cell>
          <cell r="G2176">
            <v>30120</v>
          </cell>
          <cell r="H2176">
            <v>17428</v>
          </cell>
        </row>
        <row r="2177">
          <cell r="A2177" t="str">
            <v>FDY250F7</v>
          </cell>
          <cell r="B2177">
            <v>104</v>
          </cell>
          <cell r="C2177">
            <v>3707740</v>
          </cell>
          <cell r="D2177">
            <v>2005328</v>
          </cell>
          <cell r="E2177">
            <v>1702412</v>
          </cell>
          <cell r="G2177">
            <v>35651.346153846156</v>
          </cell>
          <cell r="H2177">
            <v>19282</v>
          </cell>
        </row>
        <row r="2180">
          <cell r="A2180" t="str">
            <v xml:space="preserve"> </v>
          </cell>
          <cell r="B2180" t="str">
            <v>Total Budg Qty</v>
          </cell>
          <cell r="C2180" t="str">
            <v>Total sales value D.C.</v>
          </cell>
          <cell r="D2180" t="str">
            <v>Total Cost value D.C.</v>
          </cell>
          <cell r="E2180" t="str">
            <v>Gross Margin</v>
          </cell>
        </row>
        <row r="2181">
          <cell r="A2181" t="str">
            <v>CORDEUSPLIT</v>
          </cell>
          <cell r="B2181">
            <v>0</v>
          </cell>
          <cell r="C2181">
            <v>0</v>
          </cell>
          <cell r="D2181">
            <v>0</v>
          </cell>
          <cell r="E2181">
            <v>0</v>
          </cell>
          <cell r="G2181">
            <v>0</v>
          </cell>
          <cell r="H2181">
            <v>0</v>
          </cell>
        </row>
        <row r="2182">
          <cell r="A2182" t="str">
            <v>CORDIUSPLIT</v>
          </cell>
          <cell r="B2182">
            <v>0</v>
          </cell>
          <cell r="C2182">
            <v>0</v>
          </cell>
          <cell r="D2182">
            <v>0</v>
          </cell>
          <cell r="E2182">
            <v>0</v>
          </cell>
          <cell r="G2182">
            <v>0</v>
          </cell>
          <cell r="H2182">
            <v>0</v>
          </cell>
        </row>
        <row r="2183">
          <cell r="A2183" t="str">
            <v>TEST</v>
          </cell>
          <cell r="B2183">
            <v>25339</v>
          </cell>
          <cell r="C2183">
            <v>661441.69999999995</v>
          </cell>
          <cell r="D2183">
            <v>441737.85200000001</v>
          </cell>
          <cell r="E2183">
            <v>219703.848</v>
          </cell>
          <cell r="G2183">
            <v>26.103701803543942</v>
          </cell>
          <cell r="H2183">
            <v>17.433120959785313</v>
          </cell>
        </row>
        <row r="2184">
          <cell r="A2184" t="str">
            <v>R18DB7</v>
          </cell>
          <cell r="B2184">
            <v>0</v>
          </cell>
          <cell r="C2184">
            <v>0</v>
          </cell>
          <cell r="D2184">
            <v>0</v>
          </cell>
          <cell r="E2184">
            <v>0</v>
          </cell>
          <cell r="G2184">
            <v>0</v>
          </cell>
          <cell r="H2184">
            <v>0</v>
          </cell>
        </row>
        <row r="2185">
          <cell r="A2185" t="str">
            <v>R25DB7</v>
          </cell>
          <cell r="B2185">
            <v>0</v>
          </cell>
          <cell r="C2185">
            <v>0</v>
          </cell>
          <cell r="D2185">
            <v>0</v>
          </cell>
          <cell r="E2185">
            <v>0</v>
          </cell>
          <cell r="G2185">
            <v>0</v>
          </cell>
          <cell r="H2185">
            <v>0</v>
          </cell>
        </row>
        <row r="2186">
          <cell r="A2186" t="str">
            <v>R25DB7V11</v>
          </cell>
          <cell r="B2186">
            <v>216</v>
          </cell>
          <cell r="C2186">
            <v>2811360</v>
          </cell>
          <cell r="D2186">
            <v>1890648</v>
          </cell>
          <cell r="E2186">
            <v>920712</v>
          </cell>
          <cell r="G2186">
            <v>13015.555555555555</v>
          </cell>
          <cell r="H2186">
            <v>8753</v>
          </cell>
        </row>
        <row r="2187">
          <cell r="A2187" t="str">
            <v>R25EZ7V11</v>
          </cell>
          <cell r="B2187">
            <v>81</v>
          </cell>
          <cell r="C2187">
            <v>1213090</v>
          </cell>
          <cell r="D2187">
            <v>1585737</v>
          </cell>
          <cell r="E2187">
            <v>-372647</v>
          </cell>
          <cell r="G2187">
            <v>14976.41975308642</v>
          </cell>
          <cell r="H2187">
            <v>19577</v>
          </cell>
        </row>
        <row r="2188">
          <cell r="A2188" t="str">
            <v>R35DB7</v>
          </cell>
          <cell r="B2188">
            <v>34</v>
          </cell>
          <cell r="C2188">
            <v>539830</v>
          </cell>
          <cell r="D2188">
            <v>334832</v>
          </cell>
          <cell r="E2188">
            <v>204998</v>
          </cell>
          <cell r="G2188">
            <v>15877.35294117647</v>
          </cell>
          <cell r="H2188">
            <v>9848</v>
          </cell>
        </row>
        <row r="2189">
          <cell r="A2189" t="str">
            <v>R35DB7V11</v>
          </cell>
          <cell r="B2189">
            <v>1030</v>
          </cell>
          <cell r="C2189">
            <v>16359980</v>
          </cell>
          <cell r="D2189">
            <v>10352530</v>
          </cell>
          <cell r="E2189">
            <v>6007450</v>
          </cell>
          <cell r="G2189">
            <v>15883.475728155339</v>
          </cell>
          <cell r="H2189">
            <v>10051</v>
          </cell>
        </row>
        <row r="2190">
          <cell r="A2190" t="str">
            <v>R35EZ7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G2190">
            <v>0</v>
          </cell>
          <cell r="H2190">
            <v>0</v>
          </cell>
        </row>
        <row r="2191">
          <cell r="A2191" t="str">
            <v>R35EZ7V11</v>
          </cell>
          <cell r="B2191">
            <v>344</v>
          </cell>
          <cell r="C2191">
            <v>6287190</v>
          </cell>
          <cell r="D2191">
            <v>8328928</v>
          </cell>
          <cell r="E2191">
            <v>-2041738</v>
          </cell>
          <cell r="G2191">
            <v>18276.715116279069</v>
          </cell>
          <cell r="H2191">
            <v>24212</v>
          </cell>
        </row>
        <row r="2192">
          <cell r="A2192" t="str">
            <v>R45DB7V</v>
          </cell>
          <cell r="B2192">
            <v>0</v>
          </cell>
          <cell r="C2192">
            <v>0</v>
          </cell>
          <cell r="D2192">
            <v>0</v>
          </cell>
          <cell r="E2192">
            <v>0</v>
          </cell>
          <cell r="G2192">
            <v>0</v>
          </cell>
          <cell r="H2192">
            <v>0</v>
          </cell>
        </row>
        <row r="2193">
          <cell r="A2193" t="str">
            <v>R45DB7V11</v>
          </cell>
          <cell r="B2193">
            <v>507</v>
          </cell>
          <cell r="C2193">
            <v>9516920</v>
          </cell>
          <cell r="D2193">
            <v>5469009</v>
          </cell>
          <cell r="E2193">
            <v>4047911</v>
          </cell>
          <cell r="G2193">
            <v>18771.045364891517</v>
          </cell>
          <cell r="H2193">
            <v>10787</v>
          </cell>
        </row>
        <row r="2194">
          <cell r="A2194" t="str">
            <v>R45DB7W</v>
          </cell>
          <cell r="B2194">
            <v>52</v>
          </cell>
          <cell r="C2194">
            <v>975740</v>
          </cell>
          <cell r="D2194">
            <v>610480</v>
          </cell>
          <cell r="E2194">
            <v>365260</v>
          </cell>
          <cell r="G2194">
            <v>18764.23076923077</v>
          </cell>
          <cell r="H2194">
            <v>11740</v>
          </cell>
        </row>
        <row r="2195">
          <cell r="A2195" t="str">
            <v>R45DB7W11</v>
          </cell>
          <cell r="B2195">
            <v>710</v>
          </cell>
          <cell r="C2195">
            <v>13328300</v>
          </cell>
          <cell r="D2195">
            <v>8479530</v>
          </cell>
          <cell r="E2195">
            <v>4848770</v>
          </cell>
          <cell r="G2195">
            <v>18772.25352112676</v>
          </cell>
          <cell r="H2195">
            <v>11943</v>
          </cell>
        </row>
        <row r="2196">
          <cell r="A2196" t="str">
            <v>R45EZ7V</v>
          </cell>
          <cell r="B2196">
            <v>0</v>
          </cell>
          <cell r="C2196">
            <v>0</v>
          </cell>
          <cell r="D2196">
            <v>0</v>
          </cell>
          <cell r="E2196">
            <v>0</v>
          </cell>
          <cell r="G2196">
            <v>0</v>
          </cell>
          <cell r="H2196">
            <v>0</v>
          </cell>
        </row>
        <row r="2197">
          <cell r="A2197" t="str">
            <v>R45EZ7V11</v>
          </cell>
          <cell r="B2197">
            <v>203</v>
          </cell>
          <cell r="C2197">
            <v>4384090</v>
          </cell>
          <cell r="D2197">
            <v>5197815</v>
          </cell>
          <cell r="E2197">
            <v>-813725</v>
          </cell>
          <cell r="G2197">
            <v>21596.502463054188</v>
          </cell>
          <cell r="H2197">
            <v>25605</v>
          </cell>
        </row>
        <row r="2198">
          <cell r="A2198" t="str">
            <v>R45EZ7W11</v>
          </cell>
          <cell r="B2198">
            <v>234</v>
          </cell>
          <cell r="C2198">
            <v>5053870</v>
          </cell>
          <cell r="D2198">
            <v>6050070</v>
          </cell>
          <cell r="E2198">
            <v>-996200</v>
          </cell>
          <cell r="G2198">
            <v>21597.735042735043</v>
          </cell>
          <cell r="H2198">
            <v>25855</v>
          </cell>
        </row>
        <row r="2199">
          <cell r="A2199" t="str">
            <v>R60D7V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G2199">
            <v>0</v>
          </cell>
          <cell r="H2199">
            <v>0</v>
          </cell>
        </row>
        <row r="2200">
          <cell r="A2200" t="str">
            <v>R60D7W</v>
          </cell>
          <cell r="B2200">
            <v>40</v>
          </cell>
          <cell r="C2200">
            <v>948530</v>
          </cell>
          <cell r="D2200">
            <v>613760</v>
          </cell>
          <cell r="E2200">
            <v>334770</v>
          </cell>
          <cell r="G2200">
            <v>23713.25</v>
          </cell>
          <cell r="H2200">
            <v>15344</v>
          </cell>
        </row>
        <row r="2201">
          <cell r="A2201" t="str">
            <v>R60F7V</v>
          </cell>
          <cell r="B2201">
            <v>0</v>
          </cell>
          <cell r="C2201">
            <v>0</v>
          </cell>
          <cell r="D2201">
            <v>0</v>
          </cell>
          <cell r="E2201">
            <v>0</v>
          </cell>
          <cell r="G2201">
            <v>0</v>
          </cell>
          <cell r="H2201">
            <v>0</v>
          </cell>
        </row>
        <row r="2202">
          <cell r="A2202" t="str">
            <v>R60F7W</v>
          </cell>
          <cell r="B2202">
            <v>663</v>
          </cell>
          <cell r="C2202">
            <v>15728620</v>
          </cell>
          <cell r="D2202">
            <v>10184343</v>
          </cell>
          <cell r="E2202">
            <v>5544277</v>
          </cell>
          <cell r="G2202">
            <v>23723.408748114631</v>
          </cell>
          <cell r="H2202">
            <v>15361</v>
          </cell>
        </row>
        <row r="2203">
          <cell r="A2203" t="str">
            <v>RE18B</v>
          </cell>
          <cell r="B2203">
            <v>9</v>
          </cell>
          <cell r="C2203">
            <v>82020</v>
          </cell>
          <cell r="D2203">
            <v>73557</v>
          </cell>
          <cell r="E2203">
            <v>8463</v>
          </cell>
          <cell r="G2203">
            <v>9113.3333333333339</v>
          </cell>
          <cell r="H2203">
            <v>8173</v>
          </cell>
        </row>
        <row r="2204">
          <cell r="A2204" t="str">
            <v>RE18G7</v>
          </cell>
          <cell r="B2204">
            <v>663</v>
          </cell>
          <cell r="C2204">
            <v>6045060</v>
          </cell>
          <cell r="D2204">
            <v>5382234</v>
          </cell>
          <cell r="E2204">
            <v>662826</v>
          </cell>
          <cell r="G2204">
            <v>9117.7375565610855</v>
          </cell>
          <cell r="H2204">
            <v>8118</v>
          </cell>
        </row>
        <row r="2205">
          <cell r="A2205" t="str">
            <v>RE22B</v>
          </cell>
          <cell r="B2205">
            <v>0</v>
          </cell>
          <cell r="C2205">
            <v>0</v>
          </cell>
          <cell r="D2205">
            <v>0</v>
          </cell>
          <cell r="E2205">
            <v>0</v>
          </cell>
          <cell r="G2205">
            <v>0</v>
          </cell>
          <cell r="H2205">
            <v>0</v>
          </cell>
        </row>
        <row r="2206">
          <cell r="A2206" t="str">
            <v>RE25G7</v>
          </cell>
          <cell r="B2206">
            <v>344</v>
          </cell>
          <cell r="C2206">
            <v>3483820</v>
          </cell>
          <cell r="D2206">
            <v>2842472</v>
          </cell>
          <cell r="E2206">
            <v>641348</v>
          </cell>
          <cell r="G2206">
            <v>10127.383720930233</v>
          </cell>
          <cell r="H2206">
            <v>8263</v>
          </cell>
        </row>
        <row r="2207">
          <cell r="A2207" t="str">
            <v>RE30A</v>
          </cell>
          <cell r="B2207">
            <v>0</v>
          </cell>
          <cell r="C2207">
            <v>0</v>
          </cell>
          <cell r="D2207">
            <v>0</v>
          </cell>
          <cell r="E2207">
            <v>0</v>
          </cell>
          <cell r="G2207">
            <v>0</v>
          </cell>
          <cell r="H2207">
            <v>0</v>
          </cell>
        </row>
        <row r="2208">
          <cell r="A2208" t="str">
            <v>RE32B</v>
          </cell>
          <cell r="B2208">
            <v>0</v>
          </cell>
          <cell r="C2208">
            <v>0</v>
          </cell>
          <cell r="D2208">
            <v>0</v>
          </cell>
          <cell r="E2208">
            <v>0</v>
          </cell>
          <cell r="G2208">
            <v>0</v>
          </cell>
          <cell r="H2208">
            <v>0</v>
          </cell>
        </row>
        <row r="2209">
          <cell r="A2209" t="str">
            <v>RE35G7</v>
          </cell>
          <cell r="B2209">
            <v>0</v>
          </cell>
          <cell r="C2209">
            <v>0</v>
          </cell>
          <cell r="D2209">
            <v>0</v>
          </cell>
          <cell r="E2209">
            <v>0</v>
          </cell>
          <cell r="G2209">
            <v>0</v>
          </cell>
          <cell r="H2209">
            <v>0</v>
          </cell>
        </row>
        <row r="2210">
          <cell r="A2210" t="str">
            <v>RE40B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G2210">
            <v>0</v>
          </cell>
          <cell r="H2210">
            <v>0</v>
          </cell>
        </row>
        <row r="2211">
          <cell r="A2211" t="str">
            <v>RE40G7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G2211">
            <v>0</v>
          </cell>
          <cell r="H2211">
            <v>0</v>
          </cell>
        </row>
        <row r="2212">
          <cell r="A2212" t="str">
            <v>MA28CNP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G2212">
            <v>0</v>
          </cell>
          <cell r="H2212">
            <v>0</v>
          </cell>
        </row>
        <row r="2213">
          <cell r="A2213" t="str">
            <v>MA45C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G2213">
            <v>0</v>
          </cell>
          <cell r="H2213">
            <v>0</v>
          </cell>
        </row>
        <row r="2214">
          <cell r="A2214" t="str">
            <v>MA45D7</v>
          </cell>
          <cell r="B2214">
            <v>151</v>
          </cell>
          <cell r="C2214">
            <v>3488250</v>
          </cell>
          <cell r="D2214">
            <v>2367982</v>
          </cell>
          <cell r="E2214">
            <v>1120268</v>
          </cell>
          <cell r="G2214">
            <v>23100.993377483443</v>
          </cell>
          <cell r="H2214">
            <v>15682</v>
          </cell>
        </row>
        <row r="2215">
          <cell r="A2215" t="str">
            <v>MA56CV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G2215">
            <v>0</v>
          </cell>
          <cell r="H2215">
            <v>0</v>
          </cell>
        </row>
        <row r="2216">
          <cell r="A2216" t="str">
            <v>MA56CY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G2216">
            <v>0</v>
          </cell>
          <cell r="H2216">
            <v>0</v>
          </cell>
        </row>
        <row r="2217">
          <cell r="A2217" t="str">
            <v>MA56D7V</v>
          </cell>
          <cell r="B2217">
            <v>22</v>
          </cell>
          <cell r="C2217">
            <v>646440</v>
          </cell>
          <cell r="D2217">
            <v>445192</v>
          </cell>
          <cell r="E2217">
            <v>201248</v>
          </cell>
          <cell r="G2217">
            <v>29383.636363636364</v>
          </cell>
          <cell r="H2217">
            <v>20236</v>
          </cell>
        </row>
        <row r="2218">
          <cell r="A2218" t="str">
            <v>MA56D7V11</v>
          </cell>
          <cell r="B2218">
            <v>107</v>
          </cell>
          <cell r="C2218">
            <v>3145230</v>
          </cell>
          <cell r="D2218">
            <v>2194249</v>
          </cell>
          <cell r="E2218">
            <v>950981</v>
          </cell>
          <cell r="G2218">
            <v>29394.672897196262</v>
          </cell>
          <cell r="H2218">
            <v>20507</v>
          </cell>
        </row>
        <row r="2219">
          <cell r="A2219" t="str">
            <v>MA56D7W</v>
          </cell>
          <cell r="B2219">
            <v>80</v>
          </cell>
          <cell r="C2219">
            <v>2350960</v>
          </cell>
          <cell r="D2219">
            <v>1751200</v>
          </cell>
          <cell r="E2219">
            <v>599760</v>
          </cell>
          <cell r="G2219">
            <v>29387</v>
          </cell>
          <cell r="H2219">
            <v>21890</v>
          </cell>
        </row>
        <row r="2220">
          <cell r="A2220" t="str">
            <v>MA56D7W11</v>
          </cell>
          <cell r="B2220">
            <v>209</v>
          </cell>
          <cell r="C2220">
            <v>6143630</v>
          </cell>
          <cell r="D2220">
            <v>4629977</v>
          </cell>
          <cell r="E2220">
            <v>1513653</v>
          </cell>
          <cell r="G2220">
            <v>29395.358851674642</v>
          </cell>
          <cell r="H2220">
            <v>22153</v>
          </cell>
        </row>
        <row r="2221">
          <cell r="A2221" t="str">
            <v>MA90C7V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G2221">
            <v>0</v>
          </cell>
          <cell r="H2221">
            <v>0</v>
          </cell>
        </row>
        <row r="2222">
          <cell r="A2222" t="str">
            <v>MA90C7W</v>
          </cell>
          <cell r="B2222">
            <v>88</v>
          </cell>
          <cell r="C2222">
            <v>4215460</v>
          </cell>
          <cell r="D2222">
            <v>2724304</v>
          </cell>
          <cell r="E2222">
            <v>1491156</v>
          </cell>
          <cell r="G2222">
            <v>47902.954545454544</v>
          </cell>
          <cell r="H2222">
            <v>30958</v>
          </cell>
        </row>
        <row r="2223">
          <cell r="A2223" t="str">
            <v>MA90CJ7W11</v>
          </cell>
          <cell r="B2223">
            <v>398</v>
          </cell>
          <cell r="C2223">
            <v>19072230</v>
          </cell>
          <cell r="D2223">
            <v>12435908</v>
          </cell>
          <cell r="E2223">
            <v>6636322</v>
          </cell>
          <cell r="G2223">
            <v>47920.175879396986</v>
          </cell>
          <cell r="H2223">
            <v>31246</v>
          </cell>
        </row>
        <row r="2224">
          <cell r="A2224" t="str">
            <v>MAE25A</v>
          </cell>
          <cell r="B2224">
            <v>0</v>
          </cell>
          <cell r="C2224">
            <v>0</v>
          </cell>
          <cell r="D2224">
            <v>0</v>
          </cell>
          <cell r="E2224">
            <v>0</v>
          </cell>
          <cell r="G2224">
            <v>0</v>
          </cell>
          <cell r="H2224">
            <v>0</v>
          </cell>
        </row>
        <row r="2225">
          <cell r="A2225" t="str">
            <v>MAE25B</v>
          </cell>
          <cell r="B2225">
            <v>0</v>
          </cell>
          <cell r="C2225">
            <v>0</v>
          </cell>
          <cell r="D2225">
            <v>0</v>
          </cell>
          <cell r="E2225">
            <v>0</v>
          </cell>
          <cell r="G2225">
            <v>0</v>
          </cell>
          <cell r="H2225">
            <v>0</v>
          </cell>
        </row>
        <row r="2226">
          <cell r="A2226" t="str">
            <v>MAE25G7</v>
          </cell>
          <cell r="B2226">
            <v>59</v>
          </cell>
          <cell r="C2226">
            <v>949220</v>
          </cell>
          <cell r="D2226">
            <v>751129</v>
          </cell>
          <cell r="E2226">
            <v>198091</v>
          </cell>
          <cell r="G2226">
            <v>16088.474576271186</v>
          </cell>
          <cell r="H2226">
            <v>12731</v>
          </cell>
        </row>
        <row r="2227">
          <cell r="A2227" t="str">
            <v>MAE32A</v>
          </cell>
          <cell r="B2227">
            <v>0</v>
          </cell>
          <cell r="C2227">
            <v>0</v>
          </cell>
          <cell r="D2227">
            <v>0</v>
          </cell>
          <cell r="E2227">
            <v>0</v>
          </cell>
          <cell r="G2227">
            <v>0</v>
          </cell>
          <cell r="H2227">
            <v>0</v>
          </cell>
        </row>
        <row r="2228">
          <cell r="A2228" t="str">
            <v>MAE32B</v>
          </cell>
          <cell r="B2228">
            <v>0</v>
          </cell>
          <cell r="C2228">
            <v>0</v>
          </cell>
          <cell r="D2228">
            <v>0</v>
          </cell>
          <cell r="E2228">
            <v>0</v>
          </cell>
          <cell r="G2228">
            <v>0</v>
          </cell>
          <cell r="H2228">
            <v>0</v>
          </cell>
        </row>
        <row r="2229">
          <cell r="A2229" t="str">
            <v>MAE32G7</v>
          </cell>
          <cell r="B2229">
            <v>42</v>
          </cell>
          <cell r="C2229">
            <v>710330</v>
          </cell>
          <cell r="D2229">
            <v>565866</v>
          </cell>
          <cell r="E2229">
            <v>144464</v>
          </cell>
          <cell r="G2229">
            <v>16912.619047619046</v>
          </cell>
          <cell r="H2229">
            <v>13473</v>
          </cell>
        </row>
        <row r="2230">
          <cell r="A2230" t="str">
            <v>RA327</v>
          </cell>
          <cell r="B2230">
            <v>0</v>
          </cell>
          <cell r="C2230">
            <v>0</v>
          </cell>
          <cell r="D2230">
            <v>0</v>
          </cell>
          <cell r="E2230">
            <v>0</v>
          </cell>
          <cell r="G2230">
            <v>0</v>
          </cell>
          <cell r="H2230">
            <v>0</v>
          </cell>
        </row>
        <row r="2231">
          <cell r="A2231" t="str">
            <v>RY22DA7V19</v>
          </cell>
          <cell r="B2231">
            <v>37</v>
          </cell>
          <cell r="C2231">
            <v>565310</v>
          </cell>
          <cell r="D2231">
            <v>467902</v>
          </cell>
          <cell r="E2231">
            <v>97408</v>
          </cell>
          <cell r="G2231">
            <v>15278.648648648648</v>
          </cell>
          <cell r="H2231">
            <v>12646</v>
          </cell>
        </row>
        <row r="2232">
          <cell r="A2232" t="str">
            <v>RY25F</v>
          </cell>
          <cell r="B2232">
            <v>0</v>
          </cell>
          <cell r="C2232">
            <v>0</v>
          </cell>
          <cell r="D2232">
            <v>0</v>
          </cell>
          <cell r="E2232">
            <v>0</v>
          </cell>
          <cell r="G2232">
            <v>0</v>
          </cell>
          <cell r="H2232">
            <v>0</v>
          </cell>
        </row>
        <row r="2233">
          <cell r="A2233" t="str">
            <v>RY35C</v>
          </cell>
          <cell r="B2233">
            <v>0</v>
          </cell>
          <cell r="C2233">
            <v>0</v>
          </cell>
          <cell r="D2233">
            <v>0</v>
          </cell>
          <cell r="E2233">
            <v>0</v>
          </cell>
          <cell r="G2233">
            <v>0</v>
          </cell>
          <cell r="H2233">
            <v>0</v>
          </cell>
        </row>
        <row r="2234">
          <cell r="A2234" t="str">
            <v>RY35D7</v>
          </cell>
          <cell r="B2234">
            <v>80</v>
          </cell>
          <cell r="C2234">
            <v>1461990</v>
          </cell>
          <cell r="D2234">
            <v>1246320</v>
          </cell>
          <cell r="E2234">
            <v>215670</v>
          </cell>
          <cell r="G2234">
            <v>18274.875</v>
          </cell>
          <cell r="H2234">
            <v>15579</v>
          </cell>
        </row>
        <row r="2235">
          <cell r="A2235" t="str">
            <v>RY35EZ7</v>
          </cell>
          <cell r="B2235">
            <v>0</v>
          </cell>
          <cell r="C2235">
            <v>0</v>
          </cell>
          <cell r="D2235">
            <v>0</v>
          </cell>
          <cell r="E2235">
            <v>0</v>
          </cell>
          <cell r="G2235">
            <v>0</v>
          </cell>
          <cell r="H2235">
            <v>0</v>
          </cell>
        </row>
        <row r="2236">
          <cell r="A2236" t="str">
            <v>RY35F</v>
          </cell>
          <cell r="B2236">
            <v>0</v>
          </cell>
          <cell r="C2236">
            <v>0</v>
          </cell>
          <cell r="D2236">
            <v>0</v>
          </cell>
          <cell r="E2236">
            <v>0</v>
          </cell>
          <cell r="G2236">
            <v>0</v>
          </cell>
          <cell r="H2236">
            <v>0</v>
          </cell>
        </row>
        <row r="2237">
          <cell r="A2237" t="str">
            <v>RY45D7</v>
          </cell>
          <cell r="B2237">
            <v>72</v>
          </cell>
          <cell r="C2237">
            <v>1556980</v>
          </cell>
          <cell r="D2237">
            <v>1131086</v>
          </cell>
          <cell r="E2237">
            <v>425894</v>
          </cell>
          <cell r="G2237">
            <v>21624.722222222223</v>
          </cell>
          <cell r="H2237">
            <v>15709.527777777777</v>
          </cell>
        </row>
        <row r="2238">
          <cell r="A2238" t="str">
            <v>RY45E</v>
          </cell>
          <cell r="B2238">
            <v>0</v>
          </cell>
          <cell r="C2238">
            <v>0</v>
          </cell>
          <cell r="D2238">
            <v>0</v>
          </cell>
          <cell r="E2238">
            <v>0</v>
          </cell>
          <cell r="G2238">
            <v>0</v>
          </cell>
          <cell r="H2238">
            <v>0</v>
          </cell>
        </row>
        <row r="2239">
          <cell r="A2239" t="str">
            <v>RY45EZ7</v>
          </cell>
          <cell r="B2239">
            <v>0</v>
          </cell>
          <cell r="C2239">
            <v>0</v>
          </cell>
          <cell r="D2239">
            <v>0</v>
          </cell>
          <cell r="E2239">
            <v>0</v>
          </cell>
          <cell r="G2239">
            <v>0</v>
          </cell>
          <cell r="H2239">
            <v>0</v>
          </cell>
        </row>
        <row r="2240">
          <cell r="A2240" t="str">
            <v>RY60D7</v>
          </cell>
          <cell r="B2240">
            <v>0</v>
          </cell>
          <cell r="C2240">
            <v>0</v>
          </cell>
          <cell r="D2240">
            <v>0</v>
          </cell>
          <cell r="E2240">
            <v>0</v>
          </cell>
          <cell r="G2240">
            <v>0</v>
          </cell>
          <cell r="H2240">
            <v>0</v>
          </cell>
        </row>
        <row r="2241">
          <cell r="A2241" t="str">
            <v>RY60E</v>
          </cell>
          <cell r="B2241">
            <v>0</v>
          </cell>
          <cell r="C2241">
            <v>0</v>
          </cell>
          <cell r="D2241">
            <v>0</v>
          </cell>
          <cell r="E2241">
            <v>0</v>
          </cell>
          <cell r="G2241">
            <v>0</v>
          </cell>
          <cell r="H2241">
            <v>0</v>
          </cell>
        </row>
        <row r="2242">
          <cell r="A2242" t="str">
            <v>RY60F7</v>
          </cell>
          <cell r="B2242">
            <v>22</v>
          </cell>
          <cell r="C2242">
            <v>600390</v>
          </cell>
          <cell r="D2242">
            <v>437426</v>
          </cell>
          <cell r="E2242">
            <v>162964</v>
          </cell>
          <cell r="G2242">
            <v>27290.454545454544</v>
          </cell>
          <cell r="H2242">
            <v>19883</v>
          </cell>
        </row>
        <row r="2243">
          <cell r="A2243" t="str">
            <v>REY18A</v>
          </cell>
          <cell r="B2243">
            <v>0</v>
          </cell>
          <cell r="C2243">
            <v>0</v>
          </cell>
          <cell r="D2243">
            <v>0</v>
          </cell>
          <cell r="E2243">
            <v>0</v>
          </cell>
          <cell r="G2243">
            <v>0</v>
          </cell>
          <cell r="H2243">
            <v>0</v>
          </cell>
        </row>
        <row r="2244">
          <cell r="A2244" t="str">
            <v>REY18B</v>
          </cell>
          <cell r="B2244">
            <v>0</v>
          </cell>
          <cell r="C2244">
            <v>0</v>
          </cell>
          <cell r="D2244">
            <v>0</v>
          </cell>
          <cell r="E2244">
            <v>0</v>
          </cell>
          <cell r="G2244">
            <v>0</v>
          </cell>
          <cell r="H2244">
            <v>0</v>
          </cell>
        </row>
        <row r="2245">
          <cell r="A2245" t="str">
            <v>REY18G7</v>
          </cell>
          <cell r="B2245">
            <v>5</v>
          </cell>
          <cell r="C2245">
            <v>52370</v>
          </cell>
          <cell r="D2245">
            <v>53260</v>
          </cell>
          <cell r="E2245">
            <v>-890</v>
          </cell>
          <cell r="G2245">
            <v>10474</v>
          </cell>
          <cell r="H2245">
            <v>10652</v>
          </cell>
        </row>
        <row r="2246">
          <cell r="A2246" t="str">
            <v>REY22B</v>
          </cell>
          <cell r="B2246">
            <v>0</v>
          </cell>
          <cell r="C2246">
            <v>0</v>
          </cell>
          <cell r="D2246">
            <v>0</v>
          </cell>
          <cell r="E2246">
            <v>0</v>
          </cell>
          <cell r="G2246">
            <v>0</v>
          </cell>
          <cell r="H2246">
            <v>0</v>
          </cell>
        </row>
        <row r="2247">
          <cell r="A2247" t="str">
            <v>REY22G7</v>
          </cell>
          <cell r="B2247">
            <v>5</v>
          </cell>
          <cell r="C2247">
            <v>58250</v>
          </cell>
          <cell r="D2247">
            <v>53790</v>
          </cell>
          <cell r="E2247">
            <v>4460</v>
          </cell>
          <cell r="G2247">
            <v>11650</v>
          </cell>
          <cell r="H2247">
            <v>10758</v>
          </cell>
        </row>
        <row r="2248">
          <cell r="A2248" t="str">
            <v>REY32B</v>
          </cell>
          <cell r="B2248">
            <v>0</v>
          </cell>
          <cell r="C2248">
            <v>0</v>
          </cell>
          <cell r="D2248">
            <v>0</v>
          </cell>
          <cell r="E2248">
            <v>0</v>
          </cell>
          <cell r="G2248">
            <v>0</v>
          </cell>
          <cell r="H2248">
            <v>0</v>
          </cell>
        </row>
        <row r="2249">
          <cell r="A2249" t="str">
            <v>REY35G7</v>
          </cell>
          <cell r="B2249">
            <v>0</v>
          </cell>
          <cell r="C2249">
            <v>0</v>
          </cell>
          <cell r="D2249">
            <v>0</v>
          </cell>
          <cell r="E2249">
            <v>0</v>
          </cell>
          <cell r="G2249">
            <v>0</v>
          </cell>
          <cell r="H2249">
            <v>0</v>
          </cell>
        </row>
        <row r="2250">
          <cell r="A2250" t="str">
            <v>REY40B</v>
          </cell>
          <cell r="B2250">
            <v>0</v>
          </cell>
          <cell r="C2250">
            <v>0</v>
          </cell>
          <cell r="D2250">
            <v>0</v>
          </cell>
          <cell r="E2250">
            <v>0</v>
          </cell>
          <cell r="G2250">
            <v>0</v>
          </cell>
          <cell r="H2250">
            <v>0</v>
          </cell>
        </row>
        <row r="2251">
          <cell r="A2251" t="str">
            <v>REY40G7</v>
          </cell>
          <cell r="B2251">
            <v>0</v>
          </cell>
          <cell r="C2251">
            <v>0</v>
          </cell>
          <cell r="D2251">
            <v>0</v>
          </cell>
          <cell r="E2251">
            <v>0</v>
          </cell>
          <cell r="G2251">
            <v>0</v>
          </cell>
          <cell r="H2251">
            <v>0</v>
          </cell>
        </row>
        <row r="2252">
          <cell r="A2252" t="str">
            <v>RX25G</v>
          </cell>
          <cell r="B2252">
            <v>113</v>
          </cell>
          <cell r="C2252">
            <v>1946120</v>
          </cell>
          <cell r="D2252">
            <v>1639793</v>
          </cell>
          <cell r="E2252">
            <v>306327</v>
          </cell>
          <cell r="G2252">
            <v>17222.300884955752</v>
          </cell>
          <cell r="H2252">
            <v>14511.442477876106</v>
          </cell>
        </row>
        <row r="2253">
          <cell r="A2253" t="str">
            <v>RX25GZ</v>
          </cell>
          <cell r="B2253">
            <v>22</v>
          </cell>
          <cell r="C2253">
            <v>624270</v>
          </cell>
          <cell r="D2253">
            <v>505406</v>
          </cell>
          <cell r="E2253">
            <v>118864</v>
          </cell>
          <cell r="G2253">
            <v>28375.909090909092</v>
          </cell>
          <cell r="H2253">
            <v>22973</v>
          </cell>
        </row>
        <row r="2254">
          <cell r="A2254" t="str">
            <v>RX35G</v>
          </cell>
          <cell r="B2254">
            <v>165</v>
          </cell>
          <cell r="C2254">
            <v>3467070</v>
          </cell>
          <cell r="D2254">
            <v>2485311</v>
          </cell>
          <cell r="E2254">
            <v>981759</v>
          </cell>
          <cell r="G2254">
            <v>21012.545454545456</v>
          </cell>
          <cell r="H2254">
            <v>15062.49090909091</v>
          </cell>
        </row>
        <row r="2255">
          <cell r="A2255" t="str">
            <v>MY56D7</v>
          </cell>
          <cell r="B2255">
            <v>12</v>
          </cell>
          <cell r="C2255">
            <v>405650</v>
          </cell>
          <cell r="D2255">
            <v>340344</v>
          </cell>
          <cell r="E2255">
            <v>65306</v>
          </cell>
          <cell r="G2255">
            <v>33804.166666666664</v>
          </cell>
          <cell r="H2255">
            <v>28362</v>
          </cell>
        </row>
        <row r="2256">
          <cell r="A2256" t="str">
            <v>MY90C7V</v>
          </cell>
          <cell r="B2256">
            <v>0</v>
          </cell>
          <cell r="C2256">
            <v>0</v>
          </cell>
          <cell r="D2256">
            <v>0</v>
          </cell>
          <cell r="E2256">
            <v>0</v>
          </cell>
          <cell r="G2256">
            <v>0</v>
          </cell>
          <cell r="H2256">
            <v>0</v>
          </cell>
        </row>
        <row r="2257">
          <cell r="A2257" t="str">
            <v>MY90C7W</v>
          </cell>
          <cell r="B2257">
            <v>8</v>
          </cell>
          <cell r="C2257">
            <v>440790</v>
          </cell>
          <cell r="D2257">
            <v>308640</v>
          </cell>
          <cell r="E2257">
            <v>132150</v>
          </cell>
          <cell r="G2257">
            <v>55098.75</v>
          </cell>
          <cell r="H2257">
            <v>38580</v>
          </cell>
        </row>
        <row r="2258">
          <cell r="A2258" t="str">
            <v>MY90CV</v>
          </cell>
          <cell r="B2258">
            <v>0</v>
          </cell>
          <cell r="C2258">
            <v>0</v>
          </cell>
          <cell r="D2258">
            <v>0</v>
          </cell>
          <cell r="E2258">
            <v>0</v>
          </cell>
          <cell r="G2258">
            <v>0</v>
          </cell>
          <cell r="H2258">
            <v>0</v>
          </cell>
        </row>
        <row r="2259">
          <cell r="A2259" t="str">
            <v>MY90CY</v>
          </cell>
          <cell r="B2259">
            <v>2</v>
          </cell>
          <cell r="C2259">
            <v>110160</v>
          </cell>
          <cell r="D2259">
            <v>93010</v>
          </cell>
          <cell r="E2259">
            <v>17150</v>
          </cell>
          <cell r="G2259">
            <v>55080</v>
          </cell>
          <cell r="H2259">
            <v>46505</v>
          </cell>
        </row>
        <row r="2260">
          <cell r="A2260" t="str">
            <v>MEY32B</v>
          </cell>
          <cell r="B2260">
            <v>0</v>
          </cell>
          <cell r="C2260">
            <v>0</v>
          </cell>
          <cell r="D2260">
            <v>0</v>
          </cell>
          <cell r="E2260">
            <v>0</v>
          </cell>
          <cell r="G2260">
            <v>0</v>
          </cell>
          <cell r="H2260">
            <v>0</v>
          </cell>
        </row>
        <row r="2261">
          <cell r="A2261" t="str">
            <v>MEY32G7</v>
          </cell>
          <cell r="B2261">
            <v>15</v>
          </cell>
          <cell r="C2261">
            <v>469610</v>
          </cell>
          <cell r="D2261">
            <v>274920</v>
          </cell>
          <cell r="E2261">
            <v>194690</v>
          </cell>
          <cell r="G2261">
            <v>31307.333333333332</v>
          </cell>
          <cell r="H2261">
            <v>18328</v>
          </cell>
        </row>
        <row r="2262">
          <cell r="A2262" t="str">
            <v>3MX68G</v>
          </cell>
          <cell r="B2262">
            <v>157</v>
          </cell>
          <cell r="C2262">
            <v>6503940</v>
          </cell>
          <cell r="D2262">
            <v>6982296</v>
          </cell>
          <cell r="E2262">
            <v>-478356</v>
          </cell>
          <cell r="G2262">
            <v>41426.369426751589</v>
          </cell>
          <cell r="H2262">
            <v>44473.222929936303</v>
          </cell>
        </row>
        <row r="2263">
          <cell r="A2263" t="str">
            <v>FT18G</v>
          </cell>
          <cell r="B2263">
            <v>789</v>
          </cell>
          <cell r="C2263">
            <v>6900840</v>
          </cell>
          <cell r="D2263">
            <v>4568894</v>
          </cell>
          <cell r="E2263">
            <v>2331946</v>
          </cell>
          <cell r="G2263">
            <v>8746.3117870722435</v>
          </cell>
          <cell r="H2263">
            <v>5790.7401774397977</v>
          </cell>
        </row>
        <row r="2264">
          <cell r="A2264" t="str">
            <v>FTE18A</v>
          </cell>
          <cell r="B2264">
            <v>0</v>
          </cell>
          <cell r="C2264">
            <v>0</v>
          </cell>
          <cell r="D2264">
            <v>0</v>
          </cell>
          <cell r="E2264">
            <v>0</v>
          </cell>
          <cell r="G2264">
            <v>0</v>
          </cell>
          <cell r="H2264">
            <v>0</v>
          </cell>
        </row>
        <row r="2265">
          <cell r="A2265" t="str">
            <v>FTE18B</v>
          </cell>
          <cell r="B2265">
            <v>10</v>
          </cell>
          <cell r="C2265">
            <v>87420</v>
          </cell>
          <cell r="D2265">
            <v>60000</v>
          </cell>
          <cell r="E2265">
            <v>27420</v>
          </cell>
          <cell r="G2265">
            <v>8742</v>
          </cell>
          <cell r="H2265">
            <v>6000</v>
          </cell>
        </row>
        <row r="2266">
          <cell r="A2266" t="str">
            <v>FTE22B</v>
          </cell>
          <cell r="B2266">
            <v>0</v>
          </cell>
          <cell r="C2266">
            <v>0</v>
          </cell>
          <cell r="D2266">
            <v>0</v>
          </cell>
          <cell r="E2266">
            <v>0</v>
          </cell>
          <cell r="G2266">
            <v>0</v>
          </cell>
          <cell r="H2266">
            <v>0</v>
          </cell>
        </row>
        <row r="2267">
          <cell r="A2267" t="str">
            <v>FT253D7</v>
          </cell>
          <cell r="B2267">
            <v>50</v>
          </cell>
          <cell r="C2267">
            <v>545400</v>
          </cell>
          <cell r="D2267">
            <v>369400</v>
          </cell>
          <cell r="E2267">
            <v>176000</v>
          </cell>
          <cell r="G2267">
            <v>10908</v>
          </cell>
          <cell r="H2267">
            <v>7388</v>
          </cell>
        </row>
        <row r="2268">
          <cell r="A2268" t="str">
            <v>FT25EZ7</v>
          </cell>
          <cell r="B2268">
            <v>97</v>
          </cell>
          <cell r="C2268">
            <v>1216620</v>
          </cell>
          <cell r="D2268">
            <v>727209</v>
          </cell>
          <cell r="E2268">
            <v>489411</v>
          </cell>
          <cell r="G2268">
            <v>12542.474226804125</v>
          </cell>
          <cell r="H2268">
            <v>7497</v>
          </cell>
        </row>
        <row r="2269">
          <cell r="A2269" t="str">
            <v>FT25G</v>
          </cell>
          <cell r="B2269">
            <v>1068</v>
          </cell>
          <cell r="C2269">
            <v>11653700</v>
          </cell>
          <cell r="D2269">
            <v>6431579</v>
          </cell>
          <cell r="E2269">
            <v>5222121</v>
          </cell>
          <cell r="G2269">
            <v>10911.704119850187</v>
          </cell>
          <cell r="H2269">
            <v>6022.0777153558056</v>
          </cell>
        </row>
        <row r="2270">
          <cell r="A2270" t="str">
            <v>FTE30A</v>
          </cell>
          <cell r="B2270">
            <v>0</v>
          </cell>
          <cell r="C2270">
            <v>0</v>
          </cell>
          <cell r="D2270">
            <v>0</v>
          </cell>
          <cell r="E2270">
            <v>0</v>
          </cell>
          <cell r="G2270">
            <v>0</v>
          </cell>
          <cell r="H2270">
            <v>0</v>
          </cell>
        </row>
        <row r="2271">
          <cell r="A2271" t="str">
            <v>FTE32B</v>
          </cell>
          <cell r="B2271">
            <v>0</v>
          </cell>
          <cell r="C2271">
            <v>0</v>
          </cell>
          <cell r="D2271">
            <v>0</v>
          </cell>
          <cell r="E2271">
            <v>0</v>
          </cell>
          <cell r="G2271">
            <v>0</v>
          </cell>
          <cell r="H2271">
            <v>0</v>
          </cell>
        </row>
        <row r="2272">
          <cell r="A2272" t="str">
            <v>FT353D7</v>
          </cell>
          <cell r="B2272">
            <v>93</v>
          </cell>
          <cell r="C2272">
            <v>1215780</v>
          </cell>
          <cell r="D2272">
            <v>707451</v>
          </cell>
          <cell r="E2272">
            <v>508329</v>
          </cell>
          <cell r="G2272">
            <v>13072.903225806451</v>
          </cell>
          <cell r="H2272">
            <v>7607</v>
          </cell>
        </row>
        <row r="2273">
          <cell r="A2273" t="str">
            <v>FT35EZ7</v>
          </cell>
          <cell r="B2273">
            <v>206</v>
          </cell>
          <cell r="C2273">
            <v>2859930</v>
          </cell>
          <cell r="D2273">
            <v>1604534</v>
          </cell>
          <cell r="E2273">
            <v>1255396</v>
          </cell>
          <cell r="G2273">
            <v>13883.155339805826</v>
          </cell>
          <cell r="H2273">
            <v>7789</v>
          </cell>
        </row>
        <row r="2274">
          <cell r="A2274" t="str">
            <v>FT35G</v>
          </cell>
          <cell r="B2274">
            <v>1074</v>
          </cell>
          <cell r="C2274">
            <v>12959600</v>
          </cell>
          <cell r="D2274">
            <v>7726426</v>
          </cell>
          <cell r="E2274">
            <v>5233174</v>
          </cell>
          <cell r="G2274">
            <v>12066.666666666666</v>
          </cell>
          <cell r="H2274">
            <v>7194.0651769087526</v>
          </cell>
        </row>
        <row r="2275">
          <cell r="A2275" t="str">
            <v>FT40G</v>
          </cell>
          <cell r="B2275">
            <v>0</v>
          </cell>
          <cell r="C2275">
            <v>0</v>
          </cell>
          <cell r="D2275">
            <v>0</v>
          </cell>
          <cell r="E2275">
            <v>0</v>
          </cell>
          <cell r="G2275">
            <v>0</v>
          </cell>
          <cell r="H2275">
            <v>0</v>
          </cell>
        </row>
        <row r="2276">
          <cell r="A2276" t="str">
            <v>FTE40B</v>
          </cell>
          <cell r="B2276">
            <v>0</v>
          </cell>
          <cell r="C2276">
            <v>0</v>
          </cell>
          <cell r="D2276">
            <v>0</v>
          </cell>
          <cell r="E2276">
            <v>0</v>
          </cell>
          <cell r="G2276">
            <v>0</v>
          </cell>
          <cell r="H2276">
            <v>0</v>
          </cell>
        </row>
        <row r="2277">
          <cell r="A2277" t="str">
            <v>FT4531</v>
          </cell>
          <cell r="B2277">
            <v>0</v>
          </cell>
          <cell r="C2277">
            <v>0</v>
          </cell>
          <cell r="D2277">
            <v>0</v>
          </cell>
          <cell r="E2277">
            <v>0</v>
          </cell>
          <cell r="G2277">
            <v>0</v>
          </cell>
          <cell r="H2277">
            <v>0</v>
          </cell>
        </row>
        <row r="2278">
          <cell r="A2278" t="str">
            <v>FT453D7</v>
          </cell>
          <cell r="B2278">
            <v>42</v>
          </cell>
          <cell r="C2278">
            <v>661070</v>
          </cell>
          <cell r="D2278">
            <v>453936</v>
          </cell>
          <cell r="E2278">
            <v>207134</v>
          </cell>
          <cell r="G2278">
            <v>15739.761904761905</v>
          </cell>
          <cell r="H2278">
            <v>10808</v>
          </cell>
        </row>
        <row r="2279">
          <cell r="A2279" t="str">
            <v>FT45EZ7</v>
          </cell>
          <cell r="B2279">
            <v>207</v>
          </cell>
          <cell r="C2279">
            <v>3680760</v>
          </cell>
          <cell r="D2279">
            <v>2289420</v>
          </cell>
          <cell r="E2279">
            <v>1391340</v>
          </cell>
          <cell r="G2279">
            <v>17781.44927536232</v>
          </cell>
          <cell r="H2279">
            <v>11060</v>
          </cell>
        </row>
        <row r="2280">
          <cell r="A2280" t="str">
            <v>FT45G</v>
          </cell>
          <cell r="B2280">
            <v>674</v>
          </cell>
          <cell r="C2280">
            <v>10426490</v>
          </cell>
          <cell r="D2280">
            <v>6006509</v>
          </cell>
          <cell r="E2280">
            <v>4419981</v>
          </cell>
          <cell r="G2280">
            <v>15469.569732937685</v>
          </cell>
          <cell r="H2280">
            <v>8911.7344213649849</v>
          </cell>
        </row>
        <row r="2281">
          <cell r="A2281" t="str">
            <v>FT603D7</v>
          </cell>
          <cell r="B2281">
            <v>10</v>
          </cell>
          <cell r="C2281">
            <v>193620</v>
          </cell>
          <cell r="D2281">
            <v>109970</v>
          </cell>
          <cell r="E2281">
            <v>83650</v>
          </cell>
          <cell r="G2281">
            <v>19362</v>
          </cell>
          <cell r="H2281">
            <v>10997</v>
          </cell>
        </row>
        <row r="2282">
          <cell r="A2282" t="str">
            <v>FT60G</v>
          </cell>
          <cell r="B2282">
            <v>352</v>
          </cell>
          <cell r="C2282">
            <v>6389260</v>
          </cell>
          <cell r="D2282">
            <v>3267967</v>
          </cell>
          <cell r="E2282">
            <v>3121293</v>
          </cell>
          <cell r="G2282">
            <v>18151.30681818182</v>
          </cell>
          <cell r="H2282">
            <v>9283.9971590909099</v>
          </cell>
        </row>
        <row r="2283">
          <cell r="A2283" t="str">
            <v>FV25D7</v>
          </cell>
          <cell r="B2283">
            <v>165</v>
          </cell>
          <cell r="C2283">
            <v>2127000</v>
          </cell>
          <cell r="D2283">
            <v>1392765</v>
          </cell>
          <cell r="E2283">
            <v>734235</v>
          </cell>
          <cell r="G2283">
            <v>12890.90909090909</v>
          </cell>
          <cell r="H2283">
            <v>8441</v>
          </cell>
        </row>
        <row r="2284">
          <cell r="A2284" t="str">
            <v>FV35D7</v>
          </cell>
          <cell r="B2284">
            <v>251</v>
          </cell>
          <cell r="C2284">
            <v>3686130</v>
          </cell>
          <cell r="D2284">
            <v>2234653</v>
          </cell>
          <cell r="E2284">
            <v>1451477</v>
          </cell>
          <cell r="G2284">
            <v>14685.776892430278</v>
          </cell>
          <cell r="H2284">
            <v>8903</v>
          </cell>
        </row>
        <row r="2285">
          <cell r="A2285" t="str">
            <v>FV45D7</v>
          </cell>
          <cell r="B2285">
            <v>224</v>
          </cell>
          <cell r="C2285">
            <v>3585480</v>
          </cell>
          <cell r="D2285">
            <v>2027200</v>
          </cell>
          <cell r="E2285">
            <v>1558280</v>
          </cell>
          <cell r="G2285">
            <v>16006.607142857143</v>
          </cell>
          <cell r="H2285">
            <v>9050</v>
          </cell>
        </row>
        <row r="2286">
          <cell r="A2286" t="str">
            <v>FV60D7</v>
          </cell>
          <cell r="B2286">
            <v>114</v>
          </cell>
          <cell r="C2286">
            <v>2090400</v>
          </cell>
          <cell r="D2286">
            <v>1187880</v>
          </cell>
          <cell r="E2286">
            <v>902520</v>
          </cell>
          <cell r="G2286">
            <v>18336.842105263157</v>
          </cell>
          <cell r="H2286">
            <v>10420</v>
          </cell>
        </row>
        <row r="2287">
          <cell r="A2287" t="str">
            <v>FTEY18B</v>
          </cell>
          <cell r="B2287">
            <v>0</v>
          </cell>
          <cell r="C2287">
            <v>0</v>
          </cell>
          <cell r="D2287">
            <v>0</v>
          </cell>
          <cell r="E2287">
            <v>0</v>
          </cell>
          <cell r="G2287">
            <v>0</v>
          </cell>
          <cell r="H2287">
            <v>0</v>
          </cell>
        </row>
        <row r="2288">
          <cell r="A2288" t="str">
            <v>FTY18G</v>
          </cell>
          <cell r="B2288">
            <v>1</v>
          </cell>
          <cell r="C2288">
            <v>10060</v>
          </cell>
          <cell r="D2288">
            <v>6070</v>
          </cell>
          <cell r="E2288">
            <v>3990</v>
          </cell>
          <cell r="G2288">
            <v>10060</v>
          </cell>
          <cell r="H2288">
            <v>6070</v>
          </cell>
        </row>
        <row r="2289">
          <cell r="A2289" t="str">
            <v>FCTY223C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G2289">
            <v>0</v>
          </cell>
          <cell r="H2289">
            <v>0</v>
          </cell>
        </row>
        <row r="2290">
          <cell r="A2290" t="str">
            <v>FCTY223D7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G2290">
            <v>0</v>
          </cell>
          <cell r="H2290">
            <v>0</v>
          </cell>
        </row>
        <row r="2291">
          <cell r="A2291" t="str">
            <v>FTEY22B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G2291">
            <v>0</v>
          </cell>
          <cell r="H2291">
            <v>0</v>
          </cell>
        </row>
        <row r="2292">
          <cell r="A2292" t="str">
            <v>FTY223D7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G2292">
            <v>0</v>
          </cell>
          <cell r="H2292">
            <v>0</v>
          </cell>
        </row>
        <row r="2293">
          <cell r="A2293" t="str">
            <v>FTY22G</v>
          </cell>
          <cell r="B2293">
            <v>43</v>
          </cell>
          <cell r="C2293">
            <v>539270</v>
          </cell>
          <cell r="D2293">
            <v>273162</v>
          </cell>
          <cell r="E2293">
            <v>266108</v>
          </cell>
          <cell r="G2293">
            <v>12541.162790697674</v>
          </cell>
          <cell r="H2293">
            <v>6352.604651162791</v>
          </cell>
        </row>
        <row r="2294">
          <cell r="A2294" t="str">
            <v>FTY25F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G2294">
            <v>0</v>
          </cell>
          <cell r="H2294">
            <v>0</v>
          </cell>
        </row>
        <row r="2295">
          <cell r="A2295" t="str">
            <v>FTEY32B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G2295">
            <v>0</v>
          </cell>
          <cell r="H2295">
            <v>0</v>
          </cell>
        </row>
        <row r="2296">
          <cell r="A2296" t="str">
            <v>FCTY353D7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G2296">
            <v>0</v>
          </cell>
          <cell r="H2296">
            <v>0</v>
          </cell>
        </row>
        <row r="2297">
          <cell r="A2297" t="str">
            <v>FTY353D7</v>
          </cell>
          <cell r="B2297">
            <v>1</v>
          </cell>
          <cell r="C2297">
            <v>15030</v>
          </cell>
          <cell r="D2297">
            <v>7779</v>
          </cell>
          <cell r="E2297">
            <v>7251</v>
          </cell>
          <cell r="G2297">
            <v>15030</v>
          </cell>
          <cell r="H2297">
            <v>7779</v>
          </cell>
        </row>
        <row r="2298">
          <cell r="A2298" t="str">
            <v>FTY35F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G2298">
            <v>0</v>
          </cell>
          <cell r="H2298">
            <v>0</v>
          </cell>
        </row>
        <row r="2299">
          <cell r="A2299" t="str">
            <v>FTY35G</v>
          </cell>
          <cell r="B2299">
            <v>54</v>
          </cell>
          <cell r="C2299">
            <v>749570</v>
          </cell>
          <cell r="D2299">
            <v>406119</v>
          </cell>
          <cell r="E2299">
            <v>343451</v>
          </cell>
          <cell r="G2299">
            <v>13880.925925925925</v>
          </cell>
          <cell r="H2299">
            <v>7520.7222222222226</v>
          </cell>
        </row>
        <row r="2300">
          <cell r="A2300" t="str">
            <v>FTEY40B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G2300">
            <v>0</v>
          </cell>
          <cell r="H2300">
            <v>0</v>
          </cell>
        </row>
        <row r="2301">
          <cell r="A2301" t="str">
            <v>FTY40G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G2301">
            <v>0</v>
          </cell>
          <cell r="H2301">
            <v>0</v>
          </cell>
        </row>
        <row r="2302">
          <cell r="A2302" t="str">
            <v>FCTY453D7</v>
          </cell>
          <cell r="B2302">
            <v>0</v>
          </cell>
          <cell r="C2302">
            <v>0</v>
          </cell>
          <cell r="D2302">
            <v>0</v>
          </cell>
          <cell r="E2302">
            <v>0</v>
          </cell>
          <cell r="G2302">
            <v>0</v>
          </cell>
          <cell r="H2302">
            <v>0</v>
          </cell>
        </row>
        <row r="2303">
          <cell r="A2303" t="str">
            <v>FTY453D7</v>
          </cell>
          <cell r="B2303">
            <v>0</v>
          </cell>
          <cell r="C2303">
            <v>0</v>
          </cell>
          <cell r="D2303">
            <v>0</v>
          </cell>
          <cell r="E2303">
            <v>0</v>
          </cell>
          <cell r="G2303">
            <v>0</v>
          </cell>
          <cell r="H2303">
            <v>0</v>
          </cell>
        </row>
        <row r="2304">
          <cell r="A2304" t="str">
            <v>FTY45E</v>
          </cell>
          <cell r="B2304">
            <v>0</v>
          </cell>
          <cell r="C2304">
            <v>0</v>
          </cell>
          <cell r="D2304">
            <v>0</v>
          </cell>
          <cell r="E2304">
            <v>0</v>
          </cell>
          <cell r="G2304">
            <v>0</v>
          </cell>
          <cell r="H2304">
            <v>0</v>
          </cell>
        </row>
        <row r="2305">
          <cell r="A2305" t="str">
            <v>FTY45G</v>
          </cell>
          <cell r="B2305">
            <v>37</v>
          </cell>
          <cell r="C2305">
            <v>658550</v>
          </cell>
          <cell r="D2305">
            <v>340138</v>
          </cell>
          <cell r="E2305">
            <v>318412</v>
          </cell>
          <cell r="G2305">
            <v>17798.64864864865</v>
          </cell>
          <cell r="H2305">
            <v>9192.9189189189183</v>
          </cell>
        </row>
        <row r="2306">
          <cell r="A2306" t="str">
            <v>FTY603D7</v>
          </cell>
          <cell r="B2306">
            <v>0</v>
          </cell>
          <cell r="C2306">
            <v>0</v>
          </cell>
          <cell r="D2306">
            <v>0</v>
          </cell>
          <cell r="E2306">
            <v>0</v>
          </cell>
          <cell r="G2306">
            <v>0</v>
          </cell>
          <cell r="H2306">
            <v>0</v>
          </cell>
        </row>
        <row r="2307">
          <cell r="A2307" t="str">
            <v>FTY60E</v>
          </cell>
          <cell r="B2307">
            <v>0</v>
          </cell>
          <cell r="C2307">
            <v>0</v>
          </cell>
          <cell r="D2307">
            <v>0</v>
          </cell>
          <cell r="E2307">
            <v>0</v>
          </cell>
          <cell r="G2307">
            <v>0</v>
          </cell>
          <cell r="H2307">
            <v>0</v>
          </cell>
        </row>
        <row r="2308">
          <cell r="A2308" t="str">
            <v>FTY60G</v>
          </cell>
          <cell r="B2308">
            <v>28</v>
          </cell>
          <cell r="C2308">
            <v>584400</v>
          </cell>
          <cell r="D2308">
            <v>266950</v>
          </cell>
          <cell r="E2308">
            <v>317450</v>
          </cell>
          <cell r="G2308">
            <v>20871.428571428572</v>
          </cell>
          <cell r="H2308">
            <v>9533.9285714285706</v>
          </cell>
        </row>
        <row r="2309">
          <cell r="A2309" t="str">
            <v>FCVY223D7</v>
          </cell>
          <cell r="B2309">
            <v>11</v>
          </cell>
          <cell r="C2309">
            <v>169690</v>
          </cell>
          <cell r="D2309">
            <v>118393</v>
          </cell>
          <cell r="E2309">
            <v>51297</v>
          </cell>
          <cell r="G2309">
            <v>15426.363636363636</v>
          </cell>
          <cell r="H2309">
            <v>10763</v>
          </cell>
        </row>
        <row r="2310">
          <cell r="A2310" t="str">
            <v>FVY223D7</v>
          </cell>
          <cell r="B2310">
            <v>12</v>
          </cell>
          <cell r="C2310">
            <v>177940</v>
          </cell>
          <cell r="D2310">
            <v>110184</v>
          </cell>
          <cell r="E2310">
            <v>67756</v>
          </cell>
          <cell r="G2310">
            <v>14828.333333333334</v>
          </cell>
          <cell r="H2310">
            <v>9182</v>
          </cell>
        </row>
        <row r="2311">
          <cell r="A2311" t="str">
            <v>FCVY353D7</v>
          </cell>
          <cell r="B2311">
            <v>8</v>
          </cell>
          <cell r="C2311">
            <v>140600</v>
          </cell>
          <cell r="D2311">
            <v>85920</v>
          </cell>
          <cell r="E2311">
            <v>54680</v>
          </cell>
          <cell r="G2311">
            <v>17575</v>
          </cell>
          <cell r="H2311">
            <v>10740</v>
          </cell>
        </row>
        <row r="2312">
          <cell r="A2312" t="str">
            <v>FVY353D7</v>
          </cell>
          <cell r="B2312">
            <v>27</v>
          </cell>
          <cell r="C2312">
            <v>456180</v>
          </cell>
          <cell r="D2312">
            <v>259794</v>
          </cell>
          <cell r="E2312">
            <v>196386</v>
          </cell>
          <cell r="G2312">
            <v>16895.555555555555</v>
          </cell>
          <cell r="H2312">
            <v>9622</v>
          </cell>
        </row>
        <row r="2313">
          <cell r="A2313" t="str">
            <v>FCVY453D7</v>
          </cell>
          <cell r="B2313">
            <v>6</v>
          </cell>
          <cell r="C2313">
            <v>114830</v>
          </cell>
          <cell r="D2313">
            <v>71436</v>
          </cell>
          <cell r="E2313">
            <v>43394</v>
          </cell>
          <cell r="G2313">
            <v>19138.333333333332</v>
          </cell>
          <cell r="H2313">
            <v>11906</v>
          </cell>
        </row>
        <row r="2314">
          <cell r="A2314" t="str">
            <v>FVY453D7</v>
          </cell>
          <cell r="B2314">
            <v>19</v>
          </cell>
          <cell r="C2314">
            <v>349580</v>
          </cell>
          <cell r="D2314">
            <v>206606</v>
          </cell>
          <cell r="E2314">
            <v>142974</v>
          </cell>
          <cell r="G2314">
            <v>18398.947368421053</v>
          </cell>
          <cell r="H2314">
            <v>10874</v>
          </cell>
        </row>
        <row r="2315">
          <cell r="A2315" t="str">
            <v>CTX25G</v>
          </cell>
          <cell r="B2315">
            <v>148</v>
          </cell>
          <cell r="C2315">
            <v>2136280</v>
          </cell>
          <cell r="D2315">
            <v>1155622</v>
          </cell>
          <cell r="E2315">
            <v>980658</v>
          </cell>
          <cell r="G2315">
            <v>14434.324324324325</v>
          </cell>
          <cell r="H2315">
            <v>7808.2567567567567</v>
          </cell>
        </row>
        <row r="2316">
          <cell r="A2316" t="str">
            <v>CTX35G</v>
          </cell>
          <cell r="B2316">
            <v>147</v>
          </cell>
          <cell r="C2316">
            <v>2346170</v>
          </cell>
          <cell r="D2316">
            <v>1206769</v>
          </cell>
          <cell r="E2316">
            <v>1139401</v>
          </cell>
          <cell r="G2316">
            <v>15960.340136054421</v>
          </cell>
          <cell r="H2316">
            <v>8209.3129251700684</v>
          </cell>
        </row>
        <row r="2317">
          <cell r="A2317" t="str">
            <v>CTX45G</v>
          </cell>
          <cell r="B2317">
            <v>77</v>
          </cell>
          <cell r="C2317">
            <v>1575070</v>
          </cell>
          <cell r="D2317">
            <v>655791</v>
          </cell>
          <cell r="E2317">
            <v>919279</v>
          </cell>
          <cell r="G2317">
            <v>20455.454545454544</v>
          </cell>
          <cell r="H2317">
            <v>8516.7662337662332</v>
          </cell>
        </row>
        <row r="2318">
          <cell r="A2318" t="str">
            <v>FTX25G</v>
          </cell>
          <cell r="B2318">
            <v>111</v>
          </cell>
          <cell r="C2318">
            <v>1602590</v>
          </cell>
          <cell r="D2318">
            <v>727504</v>
          </cell>
          <cell r="E2318">
            <v>875086</v>
          </cell>
          <cell r="G2318">
            <v>14437.747747747748</v>
          </cell>
          <cell r="H2318">
            <v>6554.0900900900897</v>
          </cell>
        </row>
        <row r="2319">
          <cell r="A2319" t="str">
            <v>FTX25GZ</v>
          </cell>
          <cell r="B2319">
            <v>22</v>
          </cell>
          <cell r="C2319">
            <v>237950</v>
          </cell>
          <cell r="D2319">
            <v>192839</v>
          </cell>
          <cell r="E2319">
            <v>45111</v>
          </cell>
          <cell r="G2319">
            <v>10815.90909090909</v>
          </cell>
          <cell r="H2319">
            <v>8765.4090909090901</v>
          </cell>
        </row>
        <row r="2320">
          <cell r="A2320" t="str">
            <v>FTX35G</v>
          </cell>
          <cell r="B2320">
            <v>169</v>
          </cell>
          <cell r="C2320">
            <v>2697350</v>
          </cell>
          <cell r="D2320">
            <v>1304399</v>
          </cell>
          <cell r="E2320">
            <v>1392951</v>
          </cell>
          <cell r="G2320">
            <v>15960.650887573964</v>
          </cell>
          <cell r="H2320">
            <v>7718.3372781065091</v>
          </cell>
        </row>
        <row r="2321">
          <cell r="A2321" t="str">
            <v>CORDIUSKY</v>
          </cell>
          <cell r="B2321">
            <v>0</v>
          </cell>
          <cell r="C2321">
            <v>0</v>
          </cell>
          <cell r="D2321">
            <v>0</v>
          </cell>
          <cell r="E2321">
            <v>0</v>
          </cell>
          <cell r="G2321">
            <v>0</v>
          </cell>
          <cell r="H2321">
            <v>0</v>
          </cell>
        </row>
        <row r="2322">
          <cell r="A2322" t="str">
            <v>R71F7V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G2322">
            <v>0</v>
          </cell>
          <cell r="H2322">
            <v>0</v>
          </cell>
        </row>
        <row r="2323">
          <cell r="A2323" t="str">
            <v>R71F7W</v>
          </cell>
          <cell r="B2323">
            <v>396</v>
          </cell>
          <cell r="C2323">
            <v>11599020</v>
          </cell>
          <cell r="D2323">
            <v>8856144</v>
          </cell>
          <cell r="E2323">
            <v>2742876</v>
          </cell>
          <cell r="G2323">
            <v>29290.454545454544</v>
          </cell>
          <cell r="H2323">
            <v>22364</v>
          </cell>
        </row>
        <row r="2324">
          <cell r="A2324" t="str">
            <v>R71GZ7T</v>
          </cell>
          <cell r="B2324">
            <v>0</v>
          </cell>
          <cell r="C2324">
            <v>0</v>
          </cell>
          <cell r="D2324">
            <v>0</v>
          </cell>
          <cell r="E2324">
            <v>0</v>
          </cell>
          <cell r="G2324">
            <v>0</v>
          </cell>
          <cell r="H2324">
            <v>0</v>
          </cell>
        </row>
        <row r="2325">
          <cell r="A2325" t="str">
            <v>R71GZ7V</v>
          </cell>
          <cell r="B2325">
            <v>0</v>
          </cell>
          <cell r="C2325">
            <v>0</v>
          </cell>
          <cell r="D2325">
            <v>0</v>
          </cell>
          <cell r="E2325">
            <v>0</v>
          </cell>
          <cell r="G2325">
            <v>0</v>
          </cell>
          <cell r="H2325">
            <v>0</v>
          </cell>
        </row>
        <row r="2326">
          <cell r="A2326" t="str">
            <v>R71GZ7W</v>
          </cell>
          <cell r="B2326">
            <v>26</v>
          </cell>
          <cell r="C2326">
            <v>875910</v>
          </cell>
          <cell r="D2326">
            <v>720538</v>
          </cell>
          <cell r="E2326">
            <v>155372</v>
          </cell>
          <cell r="G2326">
            <v>33688.846153846156</v>
          </cell>
          <cell r="H2326">
            <v>27713</v>
          </cell>
        </row>
        <row r="2327">
          <cell r="A2327" t="str">
            <v>R100F7V</v>
          </cell>
          <cell r="B2327">
            <v>0</v>
          </cell>
          <cell r="C2327">
            <v>0</v>
          </cell>
          <cell r="D2327">
            <v>0</v>
          </cell>
          <cell r="E2327">
            <v>0</v>
          </cell>
          <cell r="G2327">
            <v>0</v>
          </cell>
          <cell r="H2327">
            <v>0</v>
          </cell>
        </row>
        <row r="2328">
          <cell r="A2328" t="str">
            <v>R100F7W</v>
          </cell>
          <cell r="B2328">
            <v>277</v>
          </cell>
          <cell r="C2328">
            <v>10220280</v>
          </cell>
          <cell r="D2328">
            <v>7651571</v>
          </cell>
          <cell r="E2328">
            <v>2568709</v>
          </cell>
          <cell r="G2328">
            <v>36896.317689530682</v>
          </cell>
          <cell r="H2328">
            <v>27623</v>
          </cell>
        </row>
        <row r="2329">
          <cell r="A2329" t="str">
            <v>R100GZ7T</v>
          </cell>
          <cell r="B2329">
            <v>0</v>
          </cell>
          <cell r="C2329">
            <v>0</v>
          </cell>
          <cell r="D2329">
            <v>0</v>
          </cell>
          <cell r="E2329">
            <v>0</v>
          </cell>
          <cell r="G2329">
            <v>0</v>
          </cell>
          <cell r="H2329">
            <v>0</v>
          </cell>
        </row>
        <row r="2330">
          <cell r="A2330" t="str">
            <v>R100GZ7W</v>
          </cell>
          <cell r="B2330">
            <v>20</v>
          </cell>
          <cell r="C2330">
            <v>847880</v>
          </cell>
          <cell r="D2330">
            <v>683060</v>
          </cell>
          <cell r="E2330">
            <v>164820</v>
          </cell>
          <cell r="G2330">
            <v>42394</v>
          </cell>
          <cell r="H2330">
            <v>34153</v>
          </cell>
        </row>
        <row r="2331">
          <cell r="A2331" t="str">
            <v>R125F7</v>
          </cell>
          <cell r="B2331">
            <v>220</v>
          </cell>
          <cell r="C2331">
            <v>9121480</v>
          </cell>
          <cell r="D2331">
            <v>6364600</v>
          </cell>
          <cell r="E2331">
            <v>2756880</v>
          </cell>
          <cell r="G2331">
            <v>41461.272727272728</v>
          </cell>
          <cell r="H2331">
            <v>28930</v>
          </cell>
        </row>
        <row r="2332">
          <cell r="A2332" t="str">
            <v>R125GZ7T</v>
          </cell>
          <cell r="B2332">
            <v>0</v>
          </cell>
          <cell r="C2332">
            <v>0</v>
          </cell>
          <cell r="D2332">
            <v>0</v>
          </cell>
          <cell r="E2332">
            <v>0</v>
          </cell>
          <cell r="G2332">
            <v>0</v>
          </cell>
          <cell r="H2332">
            <v>0</v>
          </cell>
        </row>
        <row r="2333">
          <cell r="A2333" t="str">
            <v>R125GZ7W</v>
          </cell>
          <cell r="B2333">
            <v>16</v>
          </cell>
          <cell r="C2333">
            <v>763160</v>
          </cell>
          <cell r="D2333">
            <v>567616</v>
          </cell>
          <cell r="E2333">
            <v>195544</v>
          </cell>
          <cell r="G2333">
            <v>47697.5</v>
          </cell>
          <cell r="H2333">
            <v>35476</v>
          </cell>
        </row>
        <row r="2334">
          <cell r="A2334" t="str">
            <v>RY71F7V</v>
          </cell>
          <cell r="B2334">
            <v>0</v>
          </cell>
          <cell r="C2334">
            <v>0</v>
          </cell>
          <cell r="D2334">
            <v>0</v>
          </cell>
          <cell r="E2334">
            <v>0</v>
          </cell>
          <cell r="G2334">
            <v>0</v>
          </cell>
          <cell r="H2334">
            <v>0</v>
          </cell>
        </row>
        <row r="2335">
          <cell r="A2335" t="str">
            <v>RY71F7W</v>
          </cell>
          <cell r="B2335">
            <v>41</v>
          </cell>
          <cell r="C2335">
            <v>1381040</v>
          </cell>
          <cell r="D2335">
            <v>1043573</v>
          </cell>
          <cell r="E2335">
            <v>337467</v>
          </cell>
          <cell r="G2335">
            <v>33683.902439024387</v>
          </cell>
          <cell r="H2335">
            <v>25453</v>
          </cell>
        </row>
        <row r="2336">
          <cell r="A2336" t="str">
            <v>RY71GZ7V</v>
          </cell>
          <cell r="B2336">
            <v>0</v>
          </cell>
          <cell r="C2336">
            <v>0</v>
          </cell>
          <cell r="D2336">
            <v>0</v>
          </cell>
          <cell r="E2336">
            <v>0</v>
          </cell>
          <cell r="G2336">
            <v>0</v>
          </cell>
          <cell r="H2336">
            <v>0</v>
          </cell>
        </row>
        <row r="2337">
          <cell r="A2337" t="str">
            <v>RY71GZ7W</v>
          </cell>
          <cell r="B2337">
            <v>0</v>
          </cell>
          <cell r="C2337">
            <v>0</v>
          </cell>
          <cell r="D2337">
            <v>0</v>
          </cell>
          <cell r="E2337">
            <v>0</v>
          </cell>
          <cell r="G2337">
            <v>0</v>
          </cell>
          <cell r="H2337">
            <v>0</v>
          </cell>
        </row>
        <row r="2338">
          <cell r="A2338" t="str">
            <v>RY100F7V</v>
          </cell>
          <cell r="B2338">
            <v>0</v>
          </cell>
          <cell r="C2338">
            <v>0</v>
          </cell>
          <cell r="D2338">
            <v>0</v>
          </cell>
          <cell r="E2338">
            <v>0</v>
          </cell>
          <cell r="G2338">
            <v>0</v>
          </cell>
          <cell r="H2338">
            <v>0</v>
          </cell>
        </row>
        <row r="2339">
          <cell r="A2339" t="str">
            <v>RY100F7W</v>
          </cell>
          <cell r="B2339">
            <v>20</v>
          </cell>
          <cell r="C2339">
            <v>847830</v>
          </cell>
          <cell r="D2339">
            <v>611360</v>
          </cell>
          <cell r="E2339">
            <v>236470</v>
          </cell>
          <cell r="G2339">
            <v>42391.5</v>
          </cell>
          <cell r="H2339">
            <v>30568</v>
          </cell>
        </row>
        <row r="2340">
          <cell r="A2340" t="str">
            <v>RY100GZ7W</v>
          </cell>
          <cell r="B2340">
            <v>0</v>
          </cell>
          <cell r="C2340">
            <v>0</v>
          </cell>
          <cell r="D2340">
            <v>0</v>
          </cell>
          <cell r="E2340">
            <v>0</v>
          </cell>
          <cell r="G2340">
            <v>0</v>
          </cell>
          <cell r="H2340">
            <v>0</v>
          </cell>
        </row>
        <row r="2341">
          <cell r="A2341" t="str">
            <v>RY125F7</v>
          </cell>
          <cell r="B2341">
            <v>21</v>
          </cell>
          <cell r="C2341">
            <v>1001500</v>
          </cell>
          <cell r="D2341">
            <v>666855</v>
          </cell>
          <cell r="E2341">
            <v>334645</v>
          </cell>
          <cell r="G2341">
            <v>47690.476190476191</v>
          </cell>
          <cell r="H2341">
            <v>31755</v>
          </cell>
        </row>
        <row r="2342">
          <cell r="A2342" t="str">
            <v>RY125GZ7</v>
          </cell>
          <cell r="B2342">
            <v>0</v>
          </cell>
          <cell r="C2342">
            <v>0</v>
          </cell>
          <cell r="D2342">
            <v>0</v>
          </cell>
          <cell r="E2342">
            <v>0</v>
          </cell>
          <cell r="G2342">
            <v>0</v>
          </cell>
          <cell r="H2342">
            <v>0</v>
          </cell>
        </row>
        <row r="2343">
          <cell r="A2343" t="str">
            <v>FHC35F7</v>
          </cell>
          <cell r="B2343">
            <v>422</v>
          </cell>
          <cell r="C2343">
            <v>8095200</v>
          </cell>
          <cell r="D2343">
            <v>5654378</v>
          </cell>
          <cell r="E2343">
            <v>2440822</v>
          </cell>
          <cell r="G2343">
            <v>19182.938388625593</v>
          </cell>
          <cell r="H2343">
            <v>13399</v>
          </cell>
        </row>
        <row r="2344">
          <cell r="A2344" t="str">
            <v>FHC35GZ7</v>
          </cell>
          <cell r="B2344">
            <v>92</v>
          </cell>
          <cell r="C2344">
            <v>2030540</v>
          </cell>
          <cell r="D2344">
            <v>1256536</v>
          </cell>
          <cell r="E2344">
            <v>774004</v>
          </cell>
          <cell r="G2344">
            <v>22071.08695652174</v>
          </cell>
          <cell r="H2344">
            <v>13658</v>
          </cell>
        </row>
        <row r="2345">
          <cell r="A2345" t="str">
            <v>FHC45F</v>
          </cell>
          <cell r="B2345">
            <v>0</v>
          </cell>
          <cell r="C2345">
            <v>0</v>
          </cell>
          <cell r="D2345">
            <v>0</v>
          </cell>
          <cell r="E2345">
            <v>0</v>
          </cell>
          <cell r="G2345">
            <v>0</v>
          </cell>
          <cell r="H2345">
            <v>0</v>
          </cell>
        </row>
        <row r="2346">
          <cell r="A2346" t="str">
            <v>FHC45F7</v>
          </cell>
          <cell r="B2346">
            <v>260</v>
          </cell>
          <cell r="C2346">
            <v>5003570</v>
          </cell>
          <cell r="D2346">
            <v>3498820</v>
          </cell>
          <cell r="E2346">
            <v>1504750</v>
          </cell>
          <cell r="G2346">
            <v>19244.5</v>
          </cell>
          <cell r="H2346">
            <v>13457</v>
          </cell>
        </row>
        <row r="2347">
          <cell r="A2347" t="str">
            <v>FHC45GZ7</v>
          </cell>
          <cell r="B2347">
            <v>135</v>
          </cell>
          <cell r="C2347">
            <v>2988150</v>
          </cell>
          <cell r="D2347">
            <v>1864215</v>
          </cell>
          <cell r="E2347">
            <v>1123935</v>
          </cell>
          <cell r="G2347">
            <v>22134.444444444445</v>
          </cell>
          <cell r="H2347">
            <v>13809</v>
          </cell>
        </row>
        <row r="2348">
          <cell r="A2348" t="str">
            <v>FHC60F7</v>
          </cell>
          <cell r="B2348">
            <v>174</v>
          </cell>
          <cell r="C2348">
            <v>3660670</v>
          </cell>
          <cell r="D2348">
            <v>2344476</v>
          </cell>
          <cell r="E2348">
            <v>1316194</v>
          </cell>
          <cell r="G2348">
            <v>21038.333333333332</v>
          </cell>
          <cell r="H2348">
            <v>13474</v>
          </cell>
        </row>
        <row r="2349">
          <cell r="A2349" t="str">
            <v>FHK35F</v>
          </cell>
          <cell r="B2349">
            <v>98</v>
          </cell>
          <cell r="C2349">
            <v>2248030</v>
          </cell>
          <cell r="D2349">
            <v>1639860</v>
          </cell>
          <cell r="E2349">
            <v>608170</v>
          </cell>
          <cell r="G2349">
            <v>22939.081632653062</v>
          </cell>
          <cell r="H2349">
            <v>16733.265306122448</v>
          </cell>
        </row>
        <row r="2350">
          <cell r="A2350" t="str">
            <v>FHK45F</v>
          </cell>
          <cell r="B2350">
            <v>43</v>
          </cell>
          <cell r="C2350">
            <v>1005000</v>
          </cell>
          <cell r="D2350">
            <v>728344</v>
          </cell>
          <cell r="E2350">
            <v>276656</v>
          </cell>
          <cell r="G2350">
            <v>23372.093023255813</v>
          </cell>
          <cell r="H2350">
            <v>16938.232558139534</v>
          </cell>
        </row>
        <row r="2351">
          <cell r="A2351" t="str">
            <v>FHK60F</v>
          </cell>
          <cell r="B2351">
            <v>40</v>
          </cell>
          <cell r="C2351">
            <v>996810</v>
          </cell>
          <cell r="D2351">
            <v>699464</v>
          </cell>
          <cell r="E2351">
            <v>297346</v>
          </cell>
          <cell r="G2351">
            <v>24920.25</v>
          </cell>
          <cell r="H2351">
            <v>17486.599999999999</v>
          </cell>
        </row>
        <row r="2352">
          <cell r="A2352" t="str">
            <v>FHB35F7</v>
          </cell>
          <cell r="B2352">
            <v>23</v>
          </cell>
          <cell r="C2352">
            <v>500050</v>
          </cell>
          <cell r="D2352">
            <v>354039</v>
          </cell>
          <cell r="E2352">
            <v>146011</v>
          </cell>
          <cell r="G2352">
            <v>21741.304347826088</v>
          </cell>
          <cell r="H2352">
            <v>15393</v>
          </cell>
        </row>
        <row r="2353">
          <cell r="A2353" t="str">
            <v>FHB45F7</v>
          </cell>
          <cell r="B2353">
            <v>22</v>
          </cell>
          <cell r="C2353">
            <v>498740</v>
          </cell>
          <cell r="D2353">
            <v>343772</v>
          </cell>
          <cell r="E2353">
            <v>154968</v>
          </cell>
          <cell r="G2353">
            <v>22670</v>
          </cell>
          <cell r="H2353">
            <v>15626</v>
          </cell>
        </row>
        <row r="2354">
          <cell r="A2354" t="str">
            <v>FHB60F7</v>
          </cell>
          <cell r="B2354">
            <v>16</v>
          </cell>
          <cell r="C2354">
            <v>390760</v>
          </cell>
          <cell r="D2354">
            <v>290112</v>
          </cell>
          <cell r="E2354">
            <v>100648</v>
          </cell>
          <cell r="G2354">
            <v>24422.5</v>
          </cell>
          <cell r="H2354">
            <v>18132</v>
          </cell>
        </row>
        <row r="2355">
          <cell r="A2355" t="str">
            <v>FHEB18B7</v>
          </cell>
          <cell r="B2355">
            <v>35</v>
          </cell>
          <cell r="C2355">
            <v>350120</v>
          </cell>
          <cell r="D2355">
            <v>217070</v>
          </cell>
          <cell r="E2355">
            <v>133050</v>
          </cell>
          <cell r="G2355">
            <v>10003.428571428571</v>
          </cell>
          <cell r="H2355">
            <v>6202</v>
          </cell>
        </row>
        <row r="2356">
          <cell r="A2356" t="str">
            <v>FHEB25B7</v>
          </cell>
          <cell r="B2356">
            <v>51</v>
          </cell>
          <cell r="C2356">
            <v>613300</v>
          </cell>
          <cell r="D2356">
            <v>319617</v>
          </cell>
          <cell r="E2356">
            <v>293683</v>
          </cell>
          <cell r="G2356">
            <v>12025.490196078432</v>
          </cell>
          <cell r="H2356">
            <v>6267</v>
          </cell>
        </row>
        <row r="2357">
          <cell r="A2357" t="str">
            <v>FH35C</v>
          </cell>
          <cell r="B2357">
            <v>0</v>
          </cell>
          <cell r="C2357">
            <v>0</v>
          </cell>
          <cell r="D2357">
            <v>0</v>
          </cell>
          <cell r="E2357">
            <v>0</v>
          </cell>
          <cell r="G2357">
            <v>0</v>
          </cell>
          <cell r="H2357">
            <v>0</v>
          </cell>
        </row>
        <row r="2358">
          <cell r="A2358" t="str">
            <v>FH35F7</v>
          </cell>
          <cell r="B2358">
            <v>468</v>
          </cell>
          <cell r="C2358">
            <v>7935190</v>
          </cell>
          <cell r="D2358">
            <v>6825780</v>
          </cell>
          <cell r="E2358">
            <v>1109410</v>
          </cell>
          <cell r="G2358">
            <v>16955.534188034188</v>
          </cell>
          <cell r="H2358">
            <v>14585</v>
          </cell>
        </row>
        <row r="2359">
          <cell r="A2359" t="str">
            <v>FH35GZ7</v>
          </cell>
          <cell r="B2359">
            <v>100</v>
          </cell>
          <cell r="C2359">
            <v>1949310</v>
          </cell>
          <cell r="D2359">
            <v>1487700</v>
          </cell>
          <cell r="E2359">
            <v>461610</v>
          </cell>
          <cell r="G2359">
            <v>19493.099999999999</v>
          </cell>
          <cell r="H2359">
            <v>14877</v>
          </cell>
        </row>
        <row r="2360">
          <cell r="A2360" t="str">
            <v>FH45C</v>
          </cell>
          <cell r="B2360">
            <v>0</v>
          </cell>
          <cell r="C2360">
            <v>0</v>
          </cell>
          <cell r="D2360">
            <v>0</v>
          </cell>
          <cell r="E2360">
            <v>0</v>
          </cell>
          <cell r="G2360">
            <v>0</v>
          </cell>
          <cell r="H2360">
            <v>0</v>
          </cell>
        </row>
        <row r="2361">
          <cell r="A2361" t="str">
            <v>FH45F7</v>
          </cell>
          <cell r="B2361">
            <v>526</v>
          </cell>
          <cell r="C2361">
            <v>9267030</v>
          </cell>
          <cell r="D2361">
            <v>7741142</v>
          </cell>
          <cell r="E2361">
            <v>1525888</v>
          </cell>
          <cell r="G2361">
            <v>17617.927756653993</v>
          </cell>
          <cell r="H2361">
            <v>14717</v>
          </cell>
        </row>
        <row r="2362">
          <cell r="A2362" t="str">
            <v>FH45GZ7</v>
          </cell>
          <cell r="B2362">
            <v>153</v>
          </cell>
          <cell r="C2362">
            <v>3099190</v>
          </cell>
          <cell r="D2362">
            <v>2294235</v>
          </cell>
          <cell r="E2362">
            <v>804955</v>
          </cell>
          <cell r="G2362">
            <v>20256.143790849674</v>
          </cell>
          <cell r="H2362">
            <v>14995</v>
          </cell>
        </row>
        <row r="2363">
          <cell r="A2363" t="str">
            <v>FH60C</v>
          </cell>
          <cell r="B2363">
            <v>0</v>
          </cell>
          <cell r="C2363">
            <v>0</v>
          </cell>
          <cell r="D2363">
            <v>0</v>
          </cell>
          <cell r="E2363">
            <v>0</v>
          </cell>
          <cell r="G2363">
            <v>0</v>
          </cell>
          <cell r="H2363">
            <v>0</v>
          </cell>
        </row>
        <row r="2364">
          <cell r="A2364" t="str">
            <v>FH60F7</v>
          </cell>
          <cell r="B2364">
            <v>267</v>
          </cell>
          <cell r="C2364">
            <v>5557100</v>
          </cell>
          <cell r="D2364">
            <v>4221537</v>
          </cell>
          <cell r="E2364">
            <v>1335563</v>
          </cell>
          <cell r="G2364">
            <v>20813.108614232209</v>
          </cell>
          <cell r="H2364">
            <v>15811</v>
          </cell>
        </row>
        <row r="2365">
          <cell r="A2365" t="str">
            <v>FHYC35F</v>
          </cell>
          <cell r="B2365">
            <v>0</v>
          </cell>
          <cell r="C2365">
            <v>0</v>
          </cell>
          <cell r="D2365">
            <v>0</v>
          </cell>
          <cell r="E2365">
            <v>0</v>
          </cell>
          <cell r="G2365">
            <v>0</v>
          </cell>
          <cell r="H2365">
            <v>0</v>
          </cell>
        </row>
        <row r="2366">
          <cell r="A2366" t="str">
            <v>FHYC35F7</v>
          </cell>
          <cell r="B2366">
            <v>38</v>
          </cell>
          <cell r="C2366">
            <v>807410</v>
          </cell>
          <cell r="D2366">
            <v>506920</v>
          </cell>
          <cell r="E2366">
            <v>300490</v>
          </cell>
          <cell r="G2366">
            <v>21247.63157894737</v>
          </cell>
          <cell r="H2366">
            <v>13340</v>
          </cell>
        </row>
        <row r="2367">
          <cell r="A2367" t="str">
            <v>FHYC35KZ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G2367">
            <v>0</v>
          </cell>
          <cell r="H2367">
            <v>0</v>
          </cell>
        </row>
        <row r="2368">
          <cell r="A2368" t="str">
            <v>FHYC45F7</v>
          </cell>
          <cell r="B2368">
            <v>74</v>
          </cell>
          <cell r="C2368">
            <v>1587610</v>
          </cell>
          <cell r="D2368">
            <v>995818</v>
          </cell>
          <cell r="E2368">
            <v>591792</v>
          </cell>
          <cell r="G2368">
            <v>21454.18918918919</v>
          </cell>
          <cell r="H2368">
            <v>13457</v>
          </cell>
        </row>
        <row r="2369">
          <cell r="A2369" t="str">
            <v>FHYC45KZ</v>
          </cell>
          <cell r="B2369">
            <v>0</v>
          </cell>
          <cell r="C2369">
            <v>0</v>
          </cell>
          <cell r="D2369">
            <v>0</v>
          </cell>
          <cell r="E2369">
            <v>0</v>
          </cell>
          <cell r="G2369">
            <v>0</v>
          </cell>
          <cell r="H2369">
            <v>0</v>
          </cell>
        </row>
        <row r="2370">
          <cell r="A2370" t="str">
            <v>FHYC60F7</v>
          </cell>
          <cell r="B2370">
            <v>80</v>
          </cell>
          <cell r="C2370">
            <v>1732690</v>
          </cell>
          <cell r="D2370">
            <v>1077120</v>
          </cell>
          <cell r="E2370">
            <v>655570</v>
          </cell>
          <cell r="G2370">
            <v>21658.625</v>
          </cell>
          <cell r="H2370">
            <v>13464</v>
          </cell>
        </row>
        <row r="2371">
          <cell r="A2371" t="str">
            <v>FHYK35F</v>
          </cell>
          <cell r="B2371">
            <v>9</v>
          </cell>
          <cell r="C2371">
            <v>237500</v>
          </cell>
          <cell r="D2371">
            <v>164782</v>
          </cell>
          <cell r="E2371">
            <v>72718</v>
          </cell>
          <cell r="G2371">
            <v>26388.888888888891</v>
          </cell>
          <cell r="H2371">
            <v>18309.111111111109</v>
          </cell>
        </row>
        <row r="2372">
          <cell r="A2372" t="str">
            <v>FHYK45F</v>
          </cell>
          <cell r="B2372">
            <v>8</v>
          </cell>
          <cell r="C2372">
            <v>215030</v>
          </cell>
          <cell r="D2372">
            <v>147626</v>
          </cell>
          <cell r="E2372">
            <v>67404</v>
          </cell>
          <cell r="G2372">
            <v>26878.75</v>
          </cell>
          <cell r="H2372">
            <v>18453.25</v>
          </cell>
        </row>
        <row r="2373">
          <cell r="A2373" t="str">
            <v>FHYK45FNP</v>
          </cell>
          <cell r="B2373">
            <v>0</v>
          </cell>
          <cell r="C2373">
            <v>0</v>
          </cell>
          <cell r="D2373">
            <v>0</v>
          </cell>
          <cell r="E2373">
            <v>0</v>
          </cell>
          <cell r="G2373">
            <v>0</v>
          </cell>
          <cell r="H2373">
            <v>0</v>
          </cell>
        </row>
        <row r="2374">
          <cell r="A2374" t="str">
            <v>FHYK60D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G2374">
            <v>0</v>
          </cell>
          <cell r="H2374">
            <v>0</v>
          </cell>
        </row>
        <row r="2375">
          <cell r="A2375" t="str">
            <v>FHYK60F</v>
          </cell>
          <cell r="B2375">
            <v>4</v>
          </cell>
          <cell r="C2375">
            <v>114640</v>
          </cell>
          <cell r="D2375">
            <v>77304</v>
          </cell>
          <cell r="E2375">
            <v>37336</v>
          </cell>
          <cell r="G2375">
            <v>28660</v>
          </cell>
          <cell r="H2375">
            <v>19326</v>
          </cell>
        </row>
        <row r="2376">
          <cell r="A2376" t="str">
            <v>FHYB35F7</v>
          </cell>
          <cell r="B2376">
            <v>13</v>
          </cell>
          <cell r="C2376">
            <v>325020</v>
          </cell>
          <cell r="D2376">
            <v>200941</v>
          </cell>
          <cell r="E2376">
            <v>124079</v>
          </cell>
          <cell r="G2376">
            <v>25001.538461538461</v>
          </cell>
          <cell r="H2376">
            <v>15457</v>
          </cell>
        </row>
        <row r="2377">
          <cell r="A2377" t="str">
            <v>FHYB45F</v>
          </cell>
          <cell r="B2377">
            <v>0</v>
          </cell>
          <cell r="C2377">
            <v>0</v>
          </cell>
          <cell r="D2377">
            <v>0</v>
          </cell>
          <cell r="E2377">
            <v>0</v>
          </cell>
          <cell r="G2377">
            <v>0</v>
          </cell>
          <cell r="H2377">
            <v>0</v>
          </cell>
        </row>
        <row r="2378">
          <cell r="A2378" t="str">
            <v>FHYB45F7</v>
          </cell>
          <cell r="B2378">
            <v>8</v>
          </cell>
          <cell r="C2378">
            <v>203840</v>
          </cell>
          <cell r="D2378">
            <v>124352</v>
          </cell>
          <cell r="E2378">
            <v>79488</v>
          </cell>
          <cell r="G2378">
            <v>25480</v>
          </cell>
          <cell r="H2378">
            <v>15544</v>
          </cell>
        </row>
        <row r="2379">
          <cell r="A2379" t="str">
            <v>FHYB60F</v>
          </cell>
          <cell r="B2379">
            <v>0</v>
          </cell>
          <cell r="C2379">
            <v>0</v>
          </cell>
          <cell r="D2379">
            <v>0</v>
          </cell>
          <cell r="E2379">
            <v>0</v>
          </cell>
          <cell r="G2379">
            <v>0</v>
          </cell>
          <cell r="H2379">
            <v>0</v>
          </cell>
        </row>
        <row r="2380">
          <cell r="A2380" t="str">
            <v>FHYB60F7</v>
          </cell>
          <cell r="B2380">
            <v>15</v>
          </cell>
          <cell r="C2380">
            <v>386770</v>
          </cell>
          <cell r="D2380">
            <v>271980</v>
          </cell>
          <cell r="E2380">
            <v>114790</v>
          </cell>
          <cell r="G2380">
            <v>25784.666666666668</v>
          </cell>
          <cell r="H2380">
            <v>18132</v>
          </cell>
        </row>
        <row r="2381">
          <cell r="A2381" t="str">
            <v>FHEYB18B7</v>
          </cell>
          <cell r="B2381">
            <v>12</v>
          </cell>
          <cell r="C2381">
            <v>138100</v>
          </cell>
          <cell r="D2381">
            <v>78552</v>
          </cell>
          <cell r="E2381">
            <v>59548</v>
          </cell>
          <cell r="G2381">
            <v>11508.333333333334</v>
          </cell>
          <cell r="H2381">
            <v>6546</v>
          </cell>
        </row>
        <row r="2382">
          <cell r="A2382" t="str">
            <v>FHEYB22B7</v>
          </cell>
          <cell r="B2382">
            <v>11</v>
          </cell>
          <cell r="C2382">
            <v>143390</v>
          </cell>
          <cell r="D2382">
            <v>72303</v>
          </cell>
          <cell r="E2382">
            <v>71087</v>
          </cell>
          <cell r="G2382">
            <v>13035.454545454546</v>
          </cell>
          <cell r="H2382">
            <v>6573</v>
          </cell>
        </row>
        <row r="2383">
          <cell r="A2383" t="str">
            <v>FHY35F7</v>
          </cell>
          <cell r="B2383">
            <v>26</v>
          </cell>
          <cell r="C2383">
            <v>506840</v>
          </cell>
          <cell r="D2383">
            <v>392860</v>
          </cell>
          <cell r="E2383">
            <v>113980</v>
          </cell>
          <cell r="G2383">
            <v>19493.846153846152</v>
          </cell>
          <cell r="H2383">
            <v>15110</v>
          </cell>
        </row>
        <row r="2384">
          <cell r="A2384" t="str">
            <v>FHY35GZ7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G2384">
            <v>0</v>
          </cell>
          <cell r="H2384">
            <v>0</v>
          </cell>
        </row>
        <row r="2385">
          <cell r="A2385" t="str">
            <v>FHY45F7</v>
          </cell>
          <cell r="B2385">
            <v>27</v>
          </cell>
          <cell r="C2385">
            <v>546980</v>
          </cell>
          <cell r="D2385">
            <v>410346</v>
          </cell>
          <cell r="E2385">
            <v>136634</v>
          </cell>
          <cell r="G2385">
            <v>20258.518518518518</v>
          </cell>
          <cell r="H2385">
            <v>15198</v>
          </cell>
        </row>
        <row r="2386">
          <cell r="A2386" t="str">
            <v>FHY45GZ7</v>
          </cell>
          <cell r="B2386">
            <v>0</v>
          </cell>
          <cell r="C2386">
            <v>0</v>
          </cell>
          <cell r="D2386">
            <v>0</v>
          </cell>
          <cell r="E2386">
            <v>0</v>
          </cell>
          <cell r="G2386">
            <v>0</v>
          </cell>
          <cell r="H2386">
            <v>0</v>
          </cell>
        </row>
        <row r="2387">
          <cell r="A2387" t="str">
            <v>FHY60F7</v>
          </cell>
          <cell r="B2387">
            <v>31</v>
          </cell>
          <cell r="C2387">
            <v>741770</v>
          </cell>
          <cell r="D2387">
            <v>503502</v>
          </cell>
          <cell r="E2387">
            <v>238268</v>
          </cell>
          <cell r="G2387">
            <v>23928.064516129034</v>
          </cell>
          <cell r="H2387">
            <v>16242</v>
          </cell>
        </row>
        <row r="2388">
          <cell r="A2388" t="str">
            <v>FHC71F7P</v>
          </cell>
          <cell r="B2388">
            <v>0</v>
          </cell>
          <cell r="C2388">
            <v>0</v>
          </cell>
          <cell r="D2388">
            <v>0</v>
          </cell>
          <cell r="E2388">
            <v>0</v>
          </cell>
          <cell r="G2388">
            <v>0</v>
          </cell>
          <cell r="H2388">
            <v>0</v>
          </cell>
        </row>
        <row r="2389">
          <cell r="A2389" t="str">
            <v>FHC100C</v>
          </cell>
          <cell r="B2389">
            <v>0</v>
          </cell>
          <cell r="C2389">
            <v>0</v>
          </cell>
          <cell r="D2389">
            <v>0</v>
          </cell>
          <cell r="E2389">
            <v>0</v>
          </cell>
          <cell r="G2389">
            <v>0</v>
          </cell>
          <cell r="H2389">
            <v>0</v>
          </cell>
        </row>
        <row r="2390">
          <cell r="A2390" t="str">
            <v>FHC125F7P</v>
          </cell>
          <cell r="B2390">
            <v>0</v>
          </cell>
          <cell r="C2390">
            <v>0</v>
          </cell>
          <cell r="D2390">
            <v>0</v>
          </cell>
          <cell r="E2390">
            <v>0</v>
          </cell>
          <cell r="G2390">
            <v>0</v>
          </cell>
          <cell r="H2390">
            <v>0</v>
          </cell>
        </row>
        <row r="2391">
          <cell r="A2391" t="str">
            <v>FH71F7</v>
          </cell>
          <cell r="B2391">
            <v>154</v>
          </cell>
          <cell r="C2391">
            <v>3830860</v>
          </cell>
          <cell r="D2391">
            <v>2463230</v>
          </cell>
          <cell r="E2391">
            <v>1367630</v>
          </cell>
          <cell r="G2391">
            <v>24875.714285714286</v>
          </cell>
          <cell r="H2391">
            <v>15995</v>
          </cell>
        </row>
        <row r="2392">
          <cell r="A2392" t="str">
            <v>FH71F7P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G2392">
            <v>0</v>
          </cell>
          <cell r="H2392">
            <v>0</v>
          </cell>
        </row>
        <row r="2393">
          <cell r="A2393" t="str">
            <v>FH71GZ7</v>
          </cell>
          <cell r="B2393">
            <v>8</v>
          </cell>
          <cell r="C2393">
            <v>228920</v>
          </cell>
          <cell r="D2393">
            <v>136672</v>
          </cell>
          <cell r="E2393">
            <v>92248</v>
          </cell>
          <cell r="G2393">
            <v>28615</v>
          </cell>
          <cell r="H2393">
            <v>17084</v>
          </cell>
        </row>
        <row r="2394">
          <cell r="A2394" t="str">
            <v>FH100F7</v>
          </cell>
          <cell r="B2394">
            <v>141</v>
          </cell>
          <cell r="C2394">
            <v>4656330</v>
          </cell>
          <cell r="D2394">
            <v>2519670</v>
          </cell>
          <cell r="E2394">
            <v>2136660</v>
          </cell>
          <cell r="G2394">
            <v>33023.617021276594</v>
          </cell>
          <cell r="H2394">
            <v>17870</v>
          </cell>
        </row>
        <row r="2395">
          <cell r="A2395" t="str">
            <v>FH100F7P</v>
          </cell>
          <cell r="B2395">
            <v>0</v>
          </cell>
          <cell r="C2395">
            <v>0</v>
          </cell>
          <cell r="D2395">
            <v>0</v>
          </cell>
          <cell r="E2395">
            <v>0</v>
          </cell>
          <cell r="G2395">
            <v>0</v>
          </cell>
          <cell r="H2395">
            <v>0</v>
          </cell>
        </row>
        <row r="2396">
          <cell r="A2396" t="str">
            <v>FH100GZ7</v>
          </cell>
          <cell r="B2396">
            <v>6</v>
          </cell>
          <cell r="C2396">
            <v>227880</v>
          </cell>
          <cell r="D2396">
            <v>114270</v>
          </cell>
          <cell r="E2396">
            <v>113610</v>
          </cell>
          <cell r="G2396">
            <v>37980</v>
          </cell>
          <cell r="H2396">
            <v>19045</v>
          </cell>
        </row>
        <row r="2397">
          <cell r="A2397" t="str">
            <v>FH125F7</v>
          </cell>
          <cell r="B2397">
            <v>128</v>
          </cell>
          <cell r="C2397">
            <v>4615330</v>
          </cell>
          <cell r="D2397">
            <v>2528128</v>
          </cell>
          <cell r="E2397">
            <v>2087202</v>
          </cell>
          <cell r="G2397">
            <v>36057.265625</v>
          </cell>
          <cell r="H2397">
            <v>19751</v>
          </cell>
        </row>
        <row r="2398">
          <cell r="A2398" t="str">
            <v>FH125F7P</v>
          </cell>
          <cell r="B2398">
            <v>0</v>
          </cell>
          <cell r="C2398">
            <v>0</v>
          </cell>
          <cell r="D2398">
            <v>0</v>
          </cell>
          <cell r="E2398">
            <v>0</v>
          </cell>
          <cell r="G2398">
            <v>0</v>
          </cell>
          <cell r="H2398">
            <v>0</v>
          </cell>
        </row>
        <row r="2399">
          <cell r="A2399" t="str">
            <v>FH125GZ7</v>
          </cell>
          <cell r="B2399">
            <v>4</v>
          </cell>
          <cell r="C2399">
            <v>165870</v>
          </cell>
          <cell r="D2399">
            <v>83728</v>
          </cell>
          <cell r="E2399">
            <v>82142</v>
          </cell>
          <cell r="G2399">
            <v>41467.5</v>
          </cell>
          <cell r="H2399">
            <v>20932</v>
          </cell>
        </row>
        <row r="2400">
          <cell r="A2400" t="str">
            <v>FVY125F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G2400">
            <v>0</v>
          </cell>
          <cell r="H2400">
            <v>0</v>
          </cell>
        </row>
        <row r="2401">
          <cell r="A2401" t="str">
            <v>FAY71F</v>
          </cell>
          <cell r="B2401">
            <v>48</v>
          </cell>
          <cell r="C2401">
            <v>1441420</v>
          </cell>
          <cell r="D2401">
            <v>966197</v>
          </cell>
          <cell r="E2401">
            <v>475223</v>
          </cell>
          <cell r="G2401">
            <v>30029.583333333332</v>
          </cell>
          <cell r="H2401">
            <v>20129.104166666668</v>
          </cell>
        </row>
        <row r="2402">
          <cell r="A2402" t="str">
            <v>FAY100F</v>
          </cell>
          <cell r="B2402">
            <v>36</v>
          </cell>
          <cell r="C2402">
            <v>1237120</v>
          </cell>
          <cell r="D2402">
            <v>853110</v>
          </cell>
          <cell r="E2402">
            <v>384010</v>
          </cell>
          <cell r="G2402">
            <v>34364.444444444445</v>
          </cell>
          <cell r="H2402">
            <v>23697.5</v>
          </cell>
        </row>
        <row r="2403">
          <cell r="A2403" t="str">
            <v>FHYC71F7</v>
          </cell>
          <cell r="B2403">
            <v>199</v>
          </cell>
          <cell r="C2403">
            <v>4400370</v>
          </cell>
          <cell r="D2403">
            <v>2724111</v>
          </cell>
          <cell r="E2403">
            <v>1676259</v>
          </cell>
          <cell r="G2403">
            <v>22112.412060301507</v>
          </cell>
          <cell r="H2403">
            <v>13689</v>
          </cell>
        </row>
        <row r="2404">
          <cell r="A2404" t="str">
            <v>FHYC100F7</v>
          </cell>
          <cell r="B2404">
            <v>152</v>
          </cell>
          <cell r="C2404">
            <v>4339360</v>
          </cell>
          <cell r="D2404">
            <v>2466960</v>
          </cell>
          <cell r="E2404">
            <v>1872400</v>
          </cell>
          <cell r="G2404">
            <v>28548.42105263158</v>
          </cell>
          <cell r="H2404">
            <v>16230</v>
          </cell>
        </row>
        <row r="2405">
          <cell r="A2405" t="str">
            <v>FHYC100KZ</v>
          </cell>
          <cell r="B2405">
            <v>12</v>
          </cell>
          <cell r="C2405">
            <v>394110</v>
          </cell>
          <cell r="D2405">
            <v>294459</v>
          </cell>
          <cell r="E2405">
            <v>99651</v>
          </cell>
          <cell r="G2405">
            <v>32842.5</v>
          </cell>
          <cell r="H2405">
            <v>24538.25</v>
          </cell>
        </row>
        <row r="2406">
          <cell r="A2406" t="str">
            <v>FHYC125F7</v>
          </cell>
          <cell r="B2406">
            <v>110</v>
          </cell>
          <cell r="C2406">
            <v>3446610</v>
          </cell>
          <cell r="D2406">
            <v>1797950</v>
          </cell>
          <cell r="E2406">
            <v>1648660</v>
          </cell>
          <cell r="G2406">
            <v>31332.81818181818</v>
          </cell>
          <cell r="H2406">
            <v>16345</v>
          </cell>
        </row>
        <row r="2407">
          <cell r="A2407" t="str">
            <v>FHYC125KZ</v>
          </cell>
          <cell r="B2407">
            <v>11</v>
          </cell>
          <cell r="C2407">
            <v>396440</v>
          </cell>
          <cell r="D2407">
            <v>274403</v>
          </cell>
          <cell r="E2407">
            <v>122037</v>
          </cell>
          <cell r="G2407">
            <v>36040</v>
          </cell>
          <cell r="H2407">
            <v>24945.727272727272</v>
          </cell>
        </row>
        <row r="2408">
          <cell r="A2408" t="str">
            <v>FHYC71KZ</v>
          </cell>
          <cell r="B2408">
            <v>17</v>
          </cell>
          <cell r="C2408">
            <v>432440</v>
          </cell>
          <cell r="D2408">
            <v>374353</v>
          </cell>
          <cell r="E2408">
            <v>58087</v>
          </cell>
          <cell r="G2408">
            <v>25437.647058823528</v>
          </cell>
          <cell r="H2408">
            <v>22020.764705882353</v>
          </cell>
        </row>
        <row r="2409">
          <cell r="A2409" t="str">
            <v>FHYK71F</v>
          </cell>
          <cell r="B2409">
            <v>17</v>
          </cell>
          <cell r="C2409">
            <v>516920</v>
          </cell>
          <cell r="D2409">
            <v>340011</v>
          </cell>
          <cell r="E2409">
            <v>176909</v>
          </cell>
          <cell r="G2409">
            <v>30407.058823529413</v>
          </cell>
          <cell r="H2409">
            <v>20000.647058823528</v>
          </cell>
        </row>
        <row r="2410">
          <cell r="A2410" t="str">
            <v>FHYB71F7</v>
          </cell>
          <cell r="B2410">
            <v>26</v>
          </cell>
          <cell r="C2410">
            <v>676290</v>
          </cell>
          <cell r="D2410">
            <v>466830</v>
          </cell>
          <cell r="E2410">
            <v>209460</v>
          </cell>
          <cell r="G2410">
            <v>26011.153846153848</v>
          </cell>
          <cell r="H2410">
            <v>17955</v>
          </cell>
        </row>
        <row r="2411">
          <cell r="A2411" t="str">
            <v>FHYB71GZ7</v>
          </cell>
          <cell r="B2411">
            <v>1</v>
          </cell>
          <cell r="C2411">
            <v>29910</v>
          </cell>
          <cell r="D2411">
            <v>19241</v>
          </cell>
          <cell r="E2411">
            <v>10669</v>
          </cell>
          <cell r="G2411">
            <v>29910</v>
          </cell>
          <cell r="H2411">
            <v>19241</v>
          </cell>
        </row>
        <row r="2412">
          <cell r="A2412" t="str">
            <v>FHYB100F7</v>
          </cell>
          <cell r="B2412">
            <v>29</v>
          </cell>
          <cell r="C2412">
            <v>887140</v>
          </cell>
          <cell r="D2412">
            <v>601489</v>
          </cell>
          <cell r="E2412">
            <v>285651</v>
          </cell>
          <cell r="G2412">
            <v>30591.03448275862</v>
          </cell>
          <cell r="H2412">
            <v>20741</v>
          </cell>
        </row>
        <row r="2413">
          <cell r="A2413" t="str">
            <v>FHYB100GZ7</v>
          </cell>
          <cell r="B2413">
            <v>0</v>
          </cell>
          <cell r="C2413">
            <v>0</v>
          </cell>
          <cell r="D2413">
            <v>0</v>
          </cell>
          <cell r="E2413">
            <v>0</v>
          </cell>
          <cell r="G2413">
            <v>0</v>
          </cell>
          <cell r="H2413">
            <v>0</v>
          </cell>
        </row>
        <row r="2414">
          <cell r="A2414" t="str">
            <v>FHYB125F7</v>
          </cell>
          <cell r="B2414">
            <v>24</v>
          </cell>
          <cell r="C2414">
            <v>761380</v>
          </cell>
          <cell r="D2414">
            <v>498384</v>
          </cell>
          <cell r="E2414">
            <v>262996</v>
          </cell>
          <cell r="G2414">
            <v>31724.166666666668</v>
          </cell>
          <cell r="H2414">
            <v>20766</v>
          </cell>
        </row>
        <row r="2415">
          <cell r="A2415" t="str">
            <v>FHYB125GZ7</v>
          </cell>
          <cell r="B2415">
            <v>0</v>
          </cell>
          <cell r="C2415">
            <v>0</v>
          </cell>
          <cell r="D2415">
            <v>0</v>
          </cell>
          <cell r="E2415">
            <v>0</v>
          </cell>
          <cell r="G2415">
            <v>0</v>
          </cell>
          <cell r="H2415">
            <v>0</v>
          </cell>
        </row>
        <row r="2416">
          <cell r="A2416" t="str">
            <v>FHY71F7</v>
          </cell>
          <cell r="B2416">
            <v>17</v>
          </cell>
          <cell r="C2416">
            <v>486350</v>
          </cell>
          <cell r="D2416">
            <v>278154</v>
          </cell>
          <cell r="E2416">
            <v>208196</v>
          </cell>
          <cell r="G2416">
            <v>28608.823529411766</v>
          </cell>
          <cell r="H2416">
            <v>16362</v>
          </cell>
        </row>
        <row r="2417">
          <cell r="A2417" t="str">
            <v>FHY71GZ7</v>
          </cell>
          <cell r="B2417">
            <v>1</v>
          </cell>
          <cell r="C2417">
            <v>32900</v>
          </cell>
          <cell r="D2417">
            <v>17352</v>
          </cell>
          <cell r="E2417">
            <v>15548</v>
          </cell>
          <cell r="G2417">
            <v>32900</v>
          </cell>
          <cell r="H2417">
            <v>17352</v>
          </cell>
        </row>
        <row r="2418">
          <cell r="A2418" t="str">
            <v>FHY100F7</v>
          </cell>
          <cell r="B2418">
            <v>12</v>
          </cell>
          <cell r="C2418">
            <v>455680</v>
          </cell>
          <cell r="D2418">
            <v>218736</v>
          </cell>
          <cell r="E2418">
            <v>236944</v>
          </cell>
          <cell r="G2418">
            <v>37973.333333333336</v>
          </cell>
          <cell r="H2418">
            <v>18228</v>
          </cell>
        </row>
        <row r="2419">
          <cell r="A2419" t="str">
            <v>FHY100GZ7</v>
          </cell>
          <cell r="B2419">
            <v>1</v>
          </cell>
          <cell r="C2419">
            <v>43670</v>
          </cell>
          <cell r="D2419">
            <v>19308</v>
          </cell>
          <cell r="E2419">
            <v>24362</v>
          </cell>
          <cell r="G2419">
            <v>43670</v>
          </cell>
          <cell r="H2419">
            <v>19308</v>
          </cell>
        </row>
        <row r="2420">
          <cell r="A2420" t="str">
            <v>FHY125F7</v>
          </cell>
          <cell r="B2420">
            <v>26</v>
          </cell>
          <cell r="C2420">
            <v>1077910</v>
          </cell>
          <cell r="D2420">
            <v>517842</v>
          </cell>
          <cell r="E2420">
            <v>560068</v>
          </cell>
          <cell r="G2420">
            <v>41458.076923076922</v>
          </cell>
          <cell r="H2420">
            <v>19917</v>
          </cell>
        </row>
        <row r="2421">
          <cell r="A2421" t="str">
            <v>FHY125GZ7</v>
          </cell>
          <cell r="B2421">
            <v>0</v>
          </cell>
          <cell r="C2421">
            <v>0</v>
          </cell>
          <cell r="D2421">
            <v>0</v>
          </cell>
          <cell r="E2421">
            <v>0</v>
          </cell>
          <cell r="G2421">
            <v>0</v>
          </cell>
          <cell r="H2421">
            <v>0</v>
          </cell>
        </row>
        <row r="2422">
          <cell r="A2422" t="str">
            <v>CORDEUVRV</v>
          </cell>
          <cell r="B2422">
            <v>0</v>
          </cell>
          <cell r="C2422">
            <v>0</v>
          </cell>
          <cell r="D2422">
            <v>0</v>
          </cell>
          <cell r="E2422">
            <v>0</v>
          </cell>
          <cell r="G2422">
            <v>0</v>
          </cell>
          <cell r="H2422">
            <v>0</v>
          </cell>
        </row>
        <row r="2423">
          <cell r="A2423" t="str">
            <v>CORDIUVRV</v>
          </cell>
          <cell r="B2423">
            <v>0</v>
          </cell>
          <cell r="C2423">
            <v>0</v>
          </cell>
          <cell r="D2423">
            <v>0</v>
          </cell>
          <cell r="E2423">
            <v>0</v>
          </cell>
          <cell r="G2423">
            <v>0</v>
          </cell>
          <cell r="H2423">
            <v>0</v>
          </cell>
        </row>
        <row r="2424">
          <cell r="A2424" t="str">
            <v>RSX5H</v>
          </cell>
          <cell r="B2424">
            <v>0</v>
          </cell>
          <cell r="C2424">
            <v>0</v>
          </cell>
          <cell r="D2424">
            <v>0</v>
          </cell>
          <cell r="E2424">
            <v>0</v>
          </cell>
          <cell r="G2424">
            <v>0</v>
          </cell>
          <cell r="H2424">
            <v>0</v>
          </cell>
        </row>
        <row r="2425">
          <cell r="A2425" t="str">
            <v>RSX5K7</v>
          </cell>
          <cell r="B2425">
            <v>54</v>
          </cell>
          <cell r="C2425">
            <v>6516080</v>
          </cell>
          <cell r="D2425">
            <v>3544506</v>
          </cell>
          <cell r="E2425">
            <v>2971574</v>
          </cell>
          <cell r="G2425">
            <v>120668.14814814815</v>
          </cell>
          <cell r="H2425">
            <v>65639</v>
          </cell>
        </row>
        <row r="2426">
          <cell r="A2426" t="str">
            <v>RSX8H7</v>
          </cell>
          <cell r="B2426">
            <v>0</v>
          </cell>
          <cell r="C2426">
            <v>0</v>
          </cell>
          <cell r="D2426">
            <v>0</v>
          </cell>
          <cell r="E2426">
            <v>0</v>
          </cell>
          <cell r="G2426">
            <v>0</v>
          </cell>
          <cell r="H2426">
            <v>0</v>
          </cell>
        </row>
        <row r="2427">
          <cell r="A2427" t="str">
            <v>RSX8K7</v>
          </cell>
          <cell r="B2427">
            <v>80</v>
          </cell>
          <cell r="C2427">
            <v>12854460</v>
          </cell>
          <cell r="D2427">
            <v>7049040</v>
          </cell>
          <cell r="E2427">
            <v>5805420</v>
          </cell>
          <cell r="G2427">
            <v>160680.75</v>
          </cell>
          <cell r="H2427">
            <v>88113</v>
          </cell>
        </row>
        <row r="2428">
          <cell r="A2428" t="str">
            <v>RSX10H7</v>
          </cell>
          <cell r="B2428">
            <v>12</v>
          </cell>
          <cell r="C2428">
            <v>2108170</v>
          </cell>
          <cell r="D2428">
            <v>1273332</v>
          </cell>
          <cell r="E2428">
            <v>834838</v>
          </cell>
          <cell r="G2428">
            <v>175680.83333333334</v>
          </cell>
          <cell r="H2428">
            <v>106111</v>
          </cell>
        </row>
        <row r="2429">
          <cell r="A2429" t="str">
            <v>RSX10K7</v>
          </cell>
          <cell r="B2429">
            <v>210</v>
          </cell>
          <cell r="C2429">
            <v>36905340</v>
          </cell>
          <cell r="D2429">
            <v>19338060</v>
          </cell>
          <cell r="E2429">
            <v>17567280</v>
          </cell>
          <cell r="G2429">
            <v>175739.71428571429</v>
          </cell>
          <cell r="H2429">
            <v>92086</v>
          </cell>
        </row>
        <row r="2430">
          <cell r="A2430" t="str">
            <v>RSXY5H7</v>
          </cell>
          <cell r="B2430">
            <v>0</v>
          </cell>
          <cell r="C2430">
            <v>0</v>
          </cell>
          <cell r="D2430">
            <v>0</v>
          </cell>
          <cell r="E2430">
            <v>0</v>
          </cell>
          <cell r="G2430">
            <v>0</v>
          </cell>
          <cell r="H2430">
            <v>0</v>
          </cell>
        </row>
        <row r="2431">
          <cell r="A2431" t="str">
            <v>RSXY5K7</v>
          </cell>
          <cell r="B2431">
            <v>51</v>
          </cell>
          <cell r="C2431">
            <v>6837390</v>
          </cell>
          <cell r="D2431">
            <v>3356616</v>
          </cell>
          <cell r="E2431">
            <v>3480774</v>
          </cell>
          <cell r="G2431">
            <v>134066.4705882353</v>
          </cell>
          <cell r="H2431">
            <v>65816</v>
          </cell>
        </row>
        <row r="2432">
          <cell r="A2432" t="str">
            <v>RSXY5K7R</v>
          </cell>
          <cell r="B2432">
            <v>0</v>
          </cell>
          <cell r="C2432">
            <v>0</v>
          </cell>
          <cell r="D2432">
            <v>0</v>
          </cell>
          <cell r="E2432">
            <v>0</v>
          </cell>
          <cell r="G2432">
            <v>0</v>
          </cell>
          <cell r="H2432">
            <v>0</v>
          </cell>
        </row>
        <row r="2433">
          <cell r="A2433" t="str">
            <v>RSXYP5K</v>
          </cell>
          <cell r="B2433">
            <v>15</v>
          </cell>
          <cell r="C2433">
            <v>2313150</v>
          </cell>
          <cell r="D2433">
            <v>1532502</v>
          </cell>
          <cell r="E2433">
            <v>780648</v>
          </cell>
          <cell r="G2433">
            <v>154210</v>
          </cell>
          <cell r="H2433">
            <v>102166.8</v>
          </cell>
        </row>
        <row r="2434">
          <cell r="A2434" t="str">
            <v>RSXY8H7</v>
          </cell>
          <cell r="B2434">
            <v>0</v>
          </cell>
          <cell r="C2434">
            <v>0</v>
          </cell>
          <cell r="D2434">
            <v>0</v>
          </cell>
          <cell r="E2434">
            <v>0</v>
          </cell>
          <cell r="G2434">
            <v>0</v>
          </cell>
          <cell r="H2434">
            <v>0</v>
          </cell>
        </row>
        <row r="2435">
          <cell r="A2435" t="str">
            <v>RSXY8K7</v>
          </cell>
          <cell r="B2435">
            <v>52</v>
          </cell>
          <cell r="C2435">
            <v>9277310</v>
          </cell>
          <cell r="D2435">
            <v>4700176</v>
          </cell>
          <cell r="E2435">
            <v>4577134</v>
          </cell>
          <cell r="G2435">
            <v>178409.80769230769</v>
          </cell>
          <cell r="H2435">
            <v>90388</v>
          </cell>
        </row>
        <row r="2436">
          <cell r="A2436" t="str">
            <v>RSXY8K7R</v>
          </cell>
          <cell r="B2436">
            <v>0</v>
          </cell>
          <cell r="C2436">
            <v>0</v>
          </cell>
          <cell r="D2436">
            <v>0</v>
          </cell>
          <cell r="E2436">
            <v>0</v>
          </cell>
          <cell r="G2436">
            <v>0</v>
          </cell>
          <cell r="H2436">
            <v>0</v>
          </cell>
        </row>
        <row r="2437">
          <cell r="A2437" t="str">
            <v>RSXYP8K</v>
          </cell>
          <cell r="B2437">
            <v>52</v>
          </cell>
          <cell r="C2437">
            <v>10671020</v>
          </cell>
          <cell r="D2437">
            <v>7238967</v>
          </cell>
          <cell r="E2437">
            <v>3432053</v>
          </cell>
          <cell r="G2437">
            <v>205211.92307692306</v>
          </cell>
          <cell r="H2437">
            <v>139210.90384615384</v>
          </cell>
        </row>
        <row r="2438">
          <cell r="A2438" t="str">
            <v>RSXY10H7</v>
          </cell>
          <cell r="B2438">
            <v>0</v>
          </cell>
          <cell r="C2438">
            <v>0</v>
          </cell>
          <cell r="D2438">
            <v>0</v>
          </cell>
          <cell r="E2438">
            <v>0</v>
          </cell>
          <cell r="G2438">
            <v>0</v>
          </cell>
          <cell r="H2438">
            <v>0</v>
          </cell>
        </row>
        <row r="2439">
          <cell r="A2439" t="str">
            <v>RSXY10K7</v>
          </cell>
          <cell r="B2439">
            <v>72</v>
          </cell>
          <cell r="C2439">
            <v>14048900</v>
          </cell>
          <cell r="D2439">
            <v>6788952</v>
          </cell>
          <cell r="E2439">
            <v>7259948</v>
          </cell>
          <cell r="G2439">
            <v>195123.61111111112</v>
          </cell>
          <cell r="H2439">
            <v>94291</v>
          </cell>
        </row>
        <row r="2440">
          <cell r="A2440" t="str">
            <v>RSXY10K7R</v>
          </cell>
          <cell r="B2440">
            <v>0</v>
          </cell>
          <cell r="C2440">
            <v>0</v>
          </cell>
          <cell r="D2440">
            <v>0</v>
          </cell>
          <cell r="E2440">
            <v>0</v>
          </cell>
          <cell r="G2440">
            <v>0</v>
          </cell>
          <cell r="H2440">
            <v>0</v>
          </cell>
        </row>
        <row r="2441">
          <cell r="A2441" t="str">
            <v>RSXYP10K</v>
          </cell>
          <cell r="B2441">
            <v>111</v>
          </cell>
          <cell r="C2441">
            <v>24908940</v>
          </cell>
          <cell r="D2441">
            <v>16373098</v>
          </cell>
          <cell r="E2441">
            <v>8535842</v>
          </cell>
          <cell r="G2441">
            <v>224404.86486486485</v>
          </cell>
          <cell r="H2441">
            <v>147505.3873873874</v>
          </cell>
        </row>
        <row r="2442">
          <cell r="A2442" t="str">
            <v>RSEY8G</v>
          </cell>
          <cell r="B2442">
            <v>5</v>
          </cell>
          <cell r="C2442">
            <v>1031000</v>
          </cell>
          <cell r="D2442">
            <v>975030</v>
          </cell>
          <cell r="E2442">
            <v>55970</v>
          </cell>
          <cell r="G2442">
            <v>206200</v>
          </cell>
          <cell r="H2442">
            <v>195006</v>
          </cell>
        </row>
        <row r="2443">
          <cell r="A2443" t="str">
            <v>RSEY8G7</v>
          </cell>
          <cell r="B2443">
            <v>1</v>
          </cell>
          <cell r="C2443">
            <v>206200</v>
          </cell>
          <cell r="D2443">
            <v>144370</v>
          </cell>
          <cell r="E2443">
            <v>61830</v>
          </cell>
          <cell r="G2443">
            <v>206200</v>
          </cell>
          <cell r="H2443">
            <v>144370</v>
          </cell>
        </row>
        <row r="2444">
          <cell r="A2444" t="str">
            <v>RSEY8K</v>
          </cell>
          <cell r="B2444">
            <v>0</v>
          </cell>
          <cell r="C2444">
            <v>0</v>
          </cell>
          <cell r="D2444">
            <v>0</v>
          </cell>
          <cell r="E2444">
            <v>0</v>
          </cell>
          <cell r="G2444">
            <v>0</v>
          </cell>
          <cell r="H2444">
            <v>0</v>
          </cell>
        </row>
        <row r="2445">
          <cell r="A2445" t="str">
            <v>RSEY8K7</v>
          </cell>
          <cell r="B2445">
            <v>2</v>
          </cell>
          <cell r="C2445">
            <v>412400</v>
          </cell>
          <cell r="D2445">
            <v>280004</v>
          </cell>
          <cell r="E2445">
            <v>132396</v>
          </cell>
          <cell r="G2445">
            <v>206200</v>
          </cell>
          <cell r="H2445">
            <v>140002</v>
          </cell>
        </row>
        <row r="2446">
          <cell r="A2446" t="str">
            <v>RSEY10G</v>
          </cell>
          <cell r="B2446">
            <v>4</v>
          </cell>
          <cell r="C2446">
            <v>872640</v>
          </cell>
          <cell r="D2446">
            <v>820004</v>
          </cell>
          <cell r="E2446">
            <v>52636</v>
          </cell>
          <cell r="G2446">
            <v>218160</v>
          </cell>
          <cell r="H2446">
            <v>205001</v>
          </cell>
        </row>
        <row r="2447">
          <cell r="A2447" t="str">
            <v>RSEY10G7</v>
          </cell>
          <cell r="B2447">
            <v>2</v>
          </cell>
          <cell r="C2447">
            <v>436320</v>
          </cell>
          <cell r="D2447">
            <v>294704</v>
          </cell>
          <cell r="E2447">
            <v>141616</v>
          </cell>
          <cell r="G2447">
            <v>218160</v>
          </cell>
          <cell r="H2447">
            <v>147352</v>
          </cell>
        </row>
        <row r="2448">
          <cell r="A2448" t="str">
            <v>RSEY10K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G2448">
            <v>0</v>
          </cell>
          <cell r="H2448">
            <v>0</v>
          </cell>
        </row>
        <row r="2449">
          <cell r="A2449" t="str">
            <v>RSEY10K7</v>
          </cell>
          <cell r="B2449">
            <v>9</v>
          </cell>
          <cell r="C2449">
            <v>1964430</v>
          </cell>
          <cell r="D2449">
            <v>1288593</v>
          </cell>
          <cell r="E2449">
            <v>675837</v>
          </cell>
          <cell r="G2449">
            <v>218270</v>
          </cell>
          <cell r="H2449">
            <v>143177</v>
          </cell>
        </row>
        <row r="2450">
          <cell r="A2450" t="str">
            <v>RXY8K7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G2450">
            <v>0</v>
          </cell>
          <cell r="H2450">
            <v>0</v>
          </cell>
        </row>
        <row r="2451">
          <cell r="A2451" t="str">
            <v>RXY10K7</v>
          </cell>
          <cell r="B2451">
            <v>2</v>
          </cell>
          <cell r="C2451">
            <v>390320</v>
          </cell>
          <cell r="D2451">
            <v>213634</v>
          </cell>
          <cell r="E2451">
            <v>176686</v>
          </cell>
          <cell r="G2451">
            <v>195160</v>
          </cell>
          <cell r="H2451">
            <v>106817</v>
          </cell>
        </row>
        <row r="2452">
          <cell r="A2452" t="str">
            <v>RNY8K7</v>
          </cell>
          <cell r="B2452">
            <v>0</v>
          </cell>
          <cell r="C2452">
            <v>0</v>
          </cell>
          <cell r="D2452">
            <v>0</v>
          </cell>
          <cell r="E2452">
            <v>0</v>
          </cell>
          <cell r="G2452">
            <v>0</v>
          </cell>
          <cell r="H2452">
            <v>0</v>
          </cell>
        </row>
        <row r="2453">
          <cell r="A2453" t="str">
            <v>RNY10K7</v>
          </cell>
          <cell r="B2453">
            <v>8</v>
          </cell>
          <cell r="C2453">
            <v>1483200</v>
          </cell>
          <cell r="D2453">
            <v>718544</v>
          </cell>
          <cell r="E2453">
            <v>764656</v>
          </cell>
          <cell r="G2453">
            <v>185400</v>
          </cell>
          <cell r="H2453">
            <v>89818</v>
          </cell>
        </row>
        <row r="2454">
          <cell r="A2454" t="str">
            <v>FXYA25H</v>
          </cell>
          <cell r="B2454">
            <v>35</v>
          </cell>
          <cell r="C2454">
            <v>649530</v>
          </cell>
          <cell r="D2454">
            <v>656796</v>
          </cell>
          <cell r="E2454">
            <v>-7266</v>
          </cell>
          <cell r="G2454">
            <v>18558</v>
          </cell>
          <cell r="H2454">
            <v>18765.599999999999</v>
          </cell>
        </row>
        <row r="2455">
          <cell r="A2455" t="str">
            <v>FXYA25K</v>
          </cell>
          <cell r="B2455">
            <v>193</v>
          </cell>
          <cell r="C2455">
            <v>3768730</v>
          </cell>
          <cell r="D2455">
            <v>3523728</v>
          </cell>
          <cell r="E2455">
            <v>245002</v>
          </cell>
          <cell r="G2455">
            <v>19527.098445595853</v>
          </cell>
          <cell r="H2455">
            <v>18257.658031088082</v>
          </cell>
        </row>
        <row r="2456">
          <cell r="A2456" t="str">
            <v>FXYA25K9</v>
          </cell>
          <cell r="B2456">
            <v>228</v>
          </cell>
          <cell r="C2456">
            <v>4454340</v>
          </cell>
          <cell r="D2456">
            <v>4162770</v>
          </cell>
          <cell r="E2456">
            <v>291570</v>
          </cell>
          <cell r="G2456">
            <v>19536.57894736842</v>
          </cell>
          <cell r="H2456">
            <v>18257.763157894737</v>
          </cell>
        </row>
        <row r="2457">
          <cell r="A2457" t="str">
            <v>FXYA32K</v>
          </cell>
          <cell r="B2457">
            <v>37</v>
          </cell>
          <cell r="C2457">
            <v>740810</v>
          </cell>
          <cell r="D2457">
            <v>684191</v>
          </cell>
          <cell r="E2457">
            <v>56619</v>
          </cell>
          <cell r="G2457">
            <v>20021.891891891893</v>
          </cell>
          <cell r="H2457">
            <v>18491.64864864865</v>
          </cell>
        </row>
        <row r="2458">
          <cell r="A2458" t="str">
            <v>FXYA32K9</v>
          </cell>
          <cell r="B2458">
            <v>62</v>
          </cell>
          <cell r="C2458">
            <v>1241990</v>
          </cell>
          <cell r="D2458">
            <v>1147482</v>
          </cell>
          <cell r="E2458">
            <v>94508</v>
          </cell>
          <cell r="G2458">
            <v>20032.096774193549</v>
          </cell>
          <cell r="H2458">
            <v>18507.774193548386</v>
          </cell>
        </row>
        <row r="2459">
          <cell r="A2459" t="str">
            <v>FXYA40H</v>
          </cell>
          <cell r="B2459">
            <v>1</v>
          </cell>
          <cell r="C2459">
            <v>18970</v>
          </cell>
          <cell r="D2459">
            <v>18876</v>
          </cell>
          <cell r="E2459">
            <v>94</v>
          </cell>
          <cell r="G2459">
            <v>18970</v>
          </cell>
          <cell r="H2459">
            <v>18876</v>
          </cell>
        </row>
        <row r="2460">
          <cell r="A2460" t="str">
            <v>FXYA40K</v>
          </cell>
          <cell r="B2460">
            <v>62</v>
          </cell>
          <cell r="C2460">
            <v>1302730</v>
          </cell>
          <cell r="D2460">
            <v>1212285</v>
          </cell>
          <cell r="E2460">
            <v>90445</v>
          </cell>
          <cell r="G2460">
            <v>21011.774193548386</v>
          </cell>
          <cell r="H2460">
            <v>19552.983870967742</v>
          </cell>
        </row>
        <row r="2461">
          <cell r="A2461" t="str">
            <v>FXYA40K9</v>
          </cell>
          <cell r="B2461">
            <v>68</v>
          </cell>
          <cell r="C2461">
            <v>1429470</v>
          </cell>
          <cell r="D2461">
            <v>1279198</v>
          </cell>
          <cell r="E2461">
            <v>150272</v>
          </cell>
          <cell r="G2461">
            <v>21021.617647058825</v>
          </cell>
          <cell r="H2461">
            <v>18811.735294117647</v>
          </cell>
        </row>
        <row r="2462">
          <cell r="A2462" t="str">
            <v>FXYA50K</v>
          </cell>
          <cell r="B2462">
            <v>19</v>
          </cell>
          <cell r="C2462">
            <v>409020</v>
          </cell>
          <cell r="D2462">
            <v>410804</v>
          </cell>
          <cell r="E2462">
            <v>-1784</v>
          </cell>
          <cell r="G2462">
            <v>21527.36842105263</v>
          </cell>
          <cell r="H2462">
            <v>21621.263157894737</v>
          </cell>
        </row>
        <row r="2463">
          <cell r="A2463" t="str">
            <v>FXYA50K9</v>
          </cell>
          <cell r="B2463">
            <v>7</v>
          </cell>
          <cell r="C2463">
            <v>150780</v>
          </cell>
          <cell r="D2463">
            <v>140217</v>
          </cell>
          <cell r="E2463">
            <v>10563</v>
          </cell>
          <cell r="G2463">
            <v>21540</v>
          </cell>
          <cell r="H2463">
            <v>20031</v>
          </cell>
        </row>
        <row r="2464">
          <cell r="A2464" t="str">
            <v>FXYA63K</v>
          </cell>
          <cell r="B2464">
            <v>18</v>
          </cell>
          <cell r="C2464">
            <v>396380</v>
          </cell>
          <cell r="D2464">
            <v>425245</v>
          </cell>
          <cell r="E2464">
            <v>-28865</v>
          </cell>
          <cell r="G2464">
            <v>22021.111111111109</v>
          </cell>
          <cell r="H2464">
            <v>23624.722222222223</v>
          </cell>
        </row>
        <row r="2465">
          <cell r="A2465" t="str">
            <v>FXYA63K9</v>
          </cell>
          <cell r="B2465">
            <v>7</v>
          </cell>
          <cell r="C2465">
            <v>154210</v>
          </cell>
          <cell r="D2465">
            <v>142317</v>
          </cell>
          <cell r="E2465">
            <v>11893</v>
          </cell>
          <cell r="G2465">
            <v>22030</v>
          </cell>
          <cell r="H2465">
            <v>20331</v>
          </cell>
        </row>
        <row r="2466">
          <cell r="A2466" t="str">
            <v>FXYL20K</v>
          </cell>
          <cell r="B2466">
            <v>22</v>
          </cell>
          <cell r="C2466">
            <v>462950</v>
          </cell>
          <cell r="D2466">
            <v>438064</v>
          </cell>
          <cell r="E2466">
            <v>24886</v>
          </cell>
          <cell r="G2466">
            <v>21043.18181818182</v>
          </cell>
          <cell r="H2466">
            <v>19912</v>
          </cell>
        </row>
        <row r="2467">
          <cell r="A2467" t="str">
            <v>FXYL25H</v>
          </cell>
          <cell r="B2467">
            <v>-3</v>
          </cell>
          <cell r="C2467">
            <v>-78560</v>
          </cell>
          <cell r="D2467">
            <v>-74187</v>
          </cell>
          <cell r="E2467">
            <v>-4373</v>
          </cell>
          <cell r="G2467">
            <v>26186.666666666668</v>
          </cell>
          <cell r="H2467">
            <v>24729</v>
          </cell>
        </row>
        <row r="2468">
          <cell r="A2468" t="str">
            <v>FXYL25K</v>
          </cell>
          <cell r="B2468">
            <v>173</v>
          </cell>
          <cell r="C2468">
            <v>4531800</v>
          </cell>
          <cell r="D2468">
            <v>3627614</v>
          </cell>
          <cell r="E2468">
            <v>904186</v>
          </cell>
          <cell r="G2468">
            <v>26195.375722543351</v>
          </cell>
          <cell r="H2468">
            <v>20968.867052023121</v>
          </cell>
        </row>
        <row r="2469">
          <cell r="A2469" t="str">
            <v>FXYL32K</v>
          </cell>
          <cell r="B2469">
            <v>14</v>
          </cell>
          <cell r="C2469">
            <v>378350</v>
          </cell>
          <cell r="D2469">
            <v>310968</v>
          </cell>
          <cell r="E2469">
            <v>67382</v>
          </cell>
          <cell r="G2469">
            <v>27025</v>
          </cell>
          <cell r="H2469">
            <v>22212</v>
          </cell>
        </row>
        <row r="2470">
          <cell r="A2470" t="str">
            <v>FXYL40G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G2470">
            <v>0</v>
          </cell>
          <cell r="H2470">
            <v>0</v>
          </cell>
        </row>
        <row r="2471">
          <cell r="A2471" t="str">
            <v>FXYL40H</v>
          </cell>
          <cell r="B2471">
            <v>0</v>
          </cell>
          <cell r="C2471">
            <v>0</v>
          </cell>
          <cell r="D2471">
            <v>0</v>
          </cell>
          <cell r="E2471">
            <v>0</v>
          </cell>
          <cell r="G2471">
            <v>0</v>
          </cell>
          <cell r="H2471">
            <v>0</v>
          </cell>
        </row>
        <row r="2472">
          <cell r="A2472" t="str">
            <v>FXYL40HNP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G2472">
            <v>0</v>
          </cell>
          <cell r="H2472">
            <v>0</v>
          </cell>
        </row>
        <row r="2473">
          <cell r="A2473" t="str">
            <v>FXYL40K</v>
          </cell>
          <cell r="B2473">
            <v>63</v>
          </cell>
          <cell r="C2473">
            <v>1754300</v>
          </cell>
          <cell r="D2473">
            <v>1431149</v>
          </cell>
          <cell r="E2473">
            <v>323151</v>
          </cell>
          <cell r="G2473">
            <v>27846.031746031746</v>
          </cell>
          <cell r="H2473">
            <v>22716.650793650795</v>
          </cell>
        </row>
        <row r="2474">
          <cell r="A2474" t="str">
            <v>FXYL50K</v>
          </cell>
          <cell r="B2474">
            <v>7</v>
          </cell>
          <cell r="C2474">
            <v>207970</v>
          </cell>
          <cell r="D2474">
            <v>174727</v>
          </cell>
          <cell r="E2474">
            <v>33243</v>
          </cell>
          <cell r="G2474">
            <v>29710</v>
          </cell>
          <cell r="H2474">
            <v>24961</v>
          </cell>
        </row>
        <row r="2475">
          <cell r="A2475" t="str">
            <v>FXYL63G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G2475">
            <v>0</v>
          </cell>
          <cell r="H2475">
            <v>0</v>
          </cell>
        </row>
        <row r="2476">
          <cell r="A2476" t="str">
            <v>FXYL63H</v>
          </cell>
          <cell r="B2476">
            <v>5</v>
          </cell>
          <cell r="C2476">
            <v>156710</v>
          </cell>
          <cell r="D2476">
            <v>152494</v>
          </cell>
          <cell r="E2476">
            <v>4216</v>
          </cell>
          <cell r="G2476">
            <v>31342</v>
          </cell>
          <cell r="H2476">
            <v>30498.799999999999</v>
          </cell>
        </row>
        <row r="2477">
          <cell r="A2477" t="str">
            <v>FXYL63K</v>
          </cell>
          <cell r="B2477">
            <v>13</v>
          </cell>
          <cell r="C2477">
            <v>407680</v>
          </cell>
          <cell r="D2477">
            <v>338618</v>
          </cell>
          <cell r="E2477">
            <v>69062</v>
          </cell>
          <cell r="G2477">
            <v>31360</v>
          </cell>
          <cell r="H2477">
            <v>26047.538461538461</v>
          </cell>
        </row>
        <row r="2478">
          <cell r="A2478" t="str">
            <v>FXYLM20K</v>
          </cell>
          <cell r="B2478">
            <v>23</v>
          </cell>
          <cell r="C2478">
            <v>486260</v>
          </cell>
          <cell r="D2478">
            <v>439809</v>
          </cell>
          <cell r="E2478">
            <v>46451</v>
          </cell>
          <cell r="G2478">
            <v>21141.739130434784</v>
          </cell>
          <cell r="H2478">
            <v>19122.130434782608</v>
          </cell>
        </row>
        <row r="2479">
          <cell r="A2479" t="str">
            <v>FXYLM25H</v>
          </cell>
          <cell r="B2479">
            <v>6</v>
          </cell>
          <cell r="C2479">
            <v>131140</v>
          </cell>
          <cell r="D2479">
            <v>128379</v>
          </cell>
          <cell r="E2479">
            <v>2761</v>
          </cell>
          <cell r="G2479">
            <v>21856.666666666668</v>
          </cell>
          <cell r="H2479">
            <v>21396.5</v>
          </cell>
        </row>
        <row r="2480">
          <cell r="A2480" t="str">
            <v>FXYLM25K</v>
          </cell>
          <cell r="B2480">
            <v>75</v>
          </cell>
          <cell r="C2480">
            <v>1640070</v>
          </cell>
          <cell r="D2480">
            <v>1440339</v>
          </cell>
          <cell r="E2480">
            <v>199731</v>
          </cell>
          <cell r="G2480">
            <v>21867.599999999999</v>
          </cell>
          <cell r="H2480">
            <v>19204.52</v>
          </cell>
        </row>
        <row r="2481">
          <cell r="A2481" t="str">
            <v>FXYLM32K</v>
          </cell>
          <cell r="B2481">
            <v>13</v>
          </cell>
          <cell r="C2481">
            <v>293670</v>
          </cell>
          <cell r="D2481">
            <v>263673</v>
          </cell>
          <cell r="E2481">
            <v>29997</v>
          </cell>
          <cell r="G2481">
            <v>22590</v>
          </cell>
          <cell r="H2481">
            <v>20282.538461538461</v>
          </cell>
        </row>
        <row r="2482">
          <cell r="A2482" t="str">
            <v>FXYLM40H</v>
          </cell>
          <cell r="B2482">
            <v>0</v>
          </cell>
          <cell r="C2482">
            <v>0</v>
          </cell>
          <cell r="D2482">
            <v>0</v>
          </cell>
          <cell r="E2482">
            <v>0</v>
          </cell>
          <cell r="G2482">
            <v>0</v>
          </cell>
          <cell r="H2482">
            <v>0</v>
          </cell>
        </row>
        <row r="2483">
          <cell r="A2483" t="str">
            <v>FXYLM40K</v>
          </cell>
          <cell r="B2483">
            <v>20</v>
          </cell>
          <cell r="C2483">
            <v>466220</v>
          </cell>
          <cell r="D2483">
            <v>412189</v>
          </cell>
          <cell r="E2483">
            <v>54031</v>
          </cell>
          <cell r="G2483">
            <v>23311</v>
          </cell>
          <cell r="H2483">
            <v>20609.45</v>
          </cell>
        </row>
        <row r="2484">
          <cell r="A2484" t="str">
            <v>FXYLM50K</v>
          </cell>
          <cell r="B2484">
            <v>7</v>
          </cell>
          <cell r="C2484">
            <v>173320</v>
          </cell>
          <cell r="D2484">
            <v>153216</v>
          </cell>
          <cell r="E2484">
            <v>20104</v>
          </cell>
          <cell r="G2484">
            <v>24760</v>
          </cell>
          <cell r="H2484">
            <v>21888</v>
          </cell>
        </row>
        <row r="2485">
          <cell r="A2485" t="str">
            <v>FXYLM63H</v>
          </cell>
          <cell r="B2485">
            <v>7</v>
          </cell>
          <cell r="C2485">
            <v>183310</v>
          </cell>
          <cell r="D2485">
            <v>176090</v>
          </cell>
          <cell r="E2485">
            <v>7220</v>
          </cell>
          <cell r="G2485">
            <v>26187.142857142859</v>
          </cell>
          <cell r="H2485">
            <v>25155.714285714286</v>
          </cell>
        </row>
        <row r="2486">
          <cell r="A2486" t="str">
            <v>FXYLM63K</v>
          </cell>
          <cell r="B2486">
            <v>9</v>
          </cell>
          <cell r="C2486">
            <v>235800</v>
          </cell>
          <cell r="D2486">
            <v>202212</v>
          </cell>
          <cell r="E2486">
            <v>33588</v>
          </cell>
          <cell r="G2486">
            <v>26200</v>
          </cell>
          <cell r="H2486">
            <v>22468</v>
          </cell>
        </row>
        <row r="2487">
          <cell r="A2487" t="str">
            <v>FXYC20H7</v>
          </cell>
          <cell r="B2487">
            <v>0</v>
          </cell>
          <cell r="C2487">
            <v>0</v>
          </cell>
          <cell r="D2487">
            <v>0</v>
          </cell>
          <cell r="E2487">
            <v>0</v>
          </cell>
          <cell r="G2487">
            <v>0</v>
          </cell>
          <cell r="H2487">
            <v>0</v>
          </cell>
        </row>
        <row r="2488">
          <cell r="A2488" t="str">
            <v>FXYC20K7</v>
          </cell>
          <cell r="B2488">
            <v>121</v>
          </cell>
          <cell r="C2488">
            <v>2820410</v>
          </cell>
          <cell r="D2488">
            <v>1927651</v>
          </cell>
          <cell r="E2488">
            <v>892759</v>
          </cell>
          <cell r="G2488">
            <v>23309.173553719007</v>
          </cell>
          <cell r="H2488">
            <v>15931</v>
          </cell>
        </row>
        <row r="2489">
          <cell r="A2489" t="str">
            <v>FXYCP20K</v>
          </cell>
          <cell r="B2489">
            <v>94</v>
          </cell>
          <cell r="C2489">
            <v>2520810</v>
          </cell>
          <cell r="D2489">
            <v>2010732</v>
          </cell>
          <cell r="E2489">
            <v>510078</v>
          </cell>
          <cell r="G2489">
            <v>26817.127659574468</v>
          </cell>
          <cell r="H2489">
            <v>21390.765957446809</v>
          </cell>
        </row>
        <row r="2490">
          <cell r="A2490" t="str">
            <v>FXYC25H7</v>
          </cell>
          <cell r="B2490">
            <v>9</v>
          </cell>
          <cell r="C2490">
            <v>211560</v>
          </cell>
          <cell r="D2490">
            <v>165150</v>
          </cell>
          <cell r="E2490">
            <v>46410</v>
          </cell>
          <cell r="G2490">
            <v>23506.666666666668</v>
          </cell>
          <cell r="H2490">
            <v>18350</v>
          </cell>
        </row>
        <row r="2491">
          <cell r="A2491" t="str">
            <v>FXYC25K7</v>
          </cell>
          <cell r="B2491">
            <v>69</v>
          </cell>
          <cell r="C2491">
            <v>1622580</v>
          </cell>
          <cell r="D2491">
            <v>1102275</v>
          </cell>
          <cell r="E2491">
            <v>520305</v>
          </cell>
          <cell r="G2491">
            <v>23515.652173913044</v>
          </cell>
          <cell r="H2491">
            <v>15975</v>
          </cell>
        </row>
        <row r="2492">
          <cell r="A2492" t="str">
            <v>FXYCP25K</v>
          </cell>
          <cell r="B2492">
            <v>58</v>
          </cell>
          <cell r="C2492">
            <v>1568570</v>
          </cell>
          <cell r="D2492">
            <v>1245775</v>
          </cell>
          <cell r="E2492">
            <v>322795</v>
          </cell>
          <cell r="G2492">
            <v>27044.310344827587</v>
          </cell>
          <cell r="H2492">
            <v>21478.879310344826</v>
          </cell>
        </row>
        <row r="2493">
          <cell r="A2493" t="str">
            <v>FXYC32H7</v>
          </cell>
          <cell r="B2493">
            <v>3</v>
          </cell>
          <cell r="C2493">
            <v>73620</v>
          </cell>
          <cell r="D2493">
            <v>54999</v>
          </cell>
          <cell r="E2493">
            <v>18621</v>
          </cell>
          <cell r="G2493">
            <v>24540</v>
          </cell>
          <cell r="H2493">
            <v>18333</v>
          </cell>
        </row>
        <row r="2494">
          <cell r="A2494" t="str">
            <v>FXYC32K7</v>
          </cell>
          <cell r="B2494">
            <v>44</v>
          </cell>
          <cell r="C2494">
            <v>1079820</v>
          </cell>
          <cell r="D2494">
            <v>703868</v>
          </cell>
          <cell r="E2494">
            <v>375952</v>
          </cell>
          <cell r="G2494">
            <v>24541.363636363636</v>
          </cell>
          <cell r="H2494">
            <v>15997</v>
          </cell>
        </row>
        <row r="2495">
          <cell r="A2495" t="str">
            <v>FXYCP32K</v>
          </cell>
          <cell r="B2495">
            <v>11</v>
          </cell>
          <cell r="C2495">
            <v>310660</v>
          </cell>
          <cell r="D2495">
            <v>246128</v>
          </cell>
          <cell r="E2495">
            <v>64532</v>
          </cell>
          <cell r="G2495">
            <v>28241.81818181818</v>
          </cell>
          <cell r="H2495">
            <v>22375.272727272728</v>
          </cell>
        </row>
        <row r="2496">
          <cell r="A2496" t="str">
            <v>FXYC40H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G2496">
            <v>0</v>
          </cell>
          <cell r="H2496">
            <v>0</v>
          </cell>
        </row>
        <row r="2497">
          <cell r="A2497" t="str">
            <v>FXYC40H7</v>
          </cell>
          <cell r="B2497">
            <v>4</v>
          </cell>
          <cell r="C2497">
            <v>106400</v>
          </cell>
          <cell r="D2497">
            <v>80596</v>
          </cell>
          <cell r="E2497">
            <v>25804</v>
          </cell>
          <cell r="G2497">
            <v>26600</v>
          </cell>
          <cell r="H2497">
            <v>20149</v>
          </cell>
        </row>
        <row r="2498">
          <cell r="A2498" t="str">
            <v>FXYC40K7</v>
          </cell>
          <cell r="B2498">
            <v>38</v>
          </cell>
          <cell r="C2498">
            <v>1011150</v>
          </cell>
          <cell r="D2498">
            <v>651168</v>
          </cell>
          <cell r="E2498">
            <v>359982</v>
          </cell>
          <cell r="G2498">
            <v>26609.21052631579</v>
          </cell>
          <cell r="H2498">
            <v>17136</v>
          </cell>
        </row>
        <row r="2499">
          <cell r="A2499" t="str">
            <v>FXYCP40K</v>
          </cell>
          <cell r="B2499">
            <v>24</v>
          </cell>
          <cell r="C2499">
            <v>734760</v>
          </cell>
          <cell r="D2499">
            <v>567297</v>
          </cell>
          <cell r="E2499">
            <v>167463</v>
          </cell>
          <cell r="G2499">
            <v>30615</v>
          </cell>
          <cell r="H2499">
            <v>23637.375</v>
          </cell>
        </row>
        <row r="2500">
          <cell r="A2500" t="str">
            <v>FXYC50H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G2500">
            <v>0</v>
          </cell>
          <cell r="H2500">
            <v>0</v>
          </cell>
        </row>
        <row r="2501">
          <cell r="A2501" t="str">
            <v>FXYC50H7</v>
          </cell>
          <cell r="B2501">
            <v>0</v>
          </cell>
          <cell r="C2501">
            <v>0</v>
          </cell>
          <cell r="D2501">
            <v>0</v>
          </cell>
          <cell r="E2501">
            <v>0</v>
          </cell>
          <cell r="G2501">
            <v>0</v>
          </cell>
          <cell r="H2501">
            <v>0</v>
          </cell>
        </row>
        <row r="2502">
          <cell r="A2502" t="str">
            <v>FXYC50K7</v>
          </cell>
          <cell r="B2502">
            <v>11</v>
          </cell>
          <cell r="C2502">
            <v>303990</v>
          </cell>
          <cell r="D2502">
            <v>188980</v>
          </cell>
          <cell r="E2502">
            <v>115010</v>
          </cell>
          <cell r="G2502">
            <v>27635.454545454544</v>
          </cell>
          <cell r="H2502">
            <v>17180</v>
          </cell>
        </row>
        <row r="2503">
          <cell r="A2503" t="str">
            <v>FXYCP50K</v>
          </cell>
          <cell r="B2503">
            <v>11</v>
          </cell>
          <cell r="C2503">
            <v>349660</v>
          </cell>
          <cell r="D2503">
            <v>261989</v>
          </cell>
          <cell r="E2503">
            <v>87671</v>
          </cell>
          <cell r="G2503">
            <v>31787.272727272728</v>
          </cell>
          <cell r="H2503">
            <v>23817.18181818182</v>
          </cell>
        </row>
        <row r="2504">
          <cell r="A2504" t="str">
            <v>FXYC63H</v>
          </cell>
          <cell r="B2504">
            <v>0</v>
          </cell>
          <cell r="C2504">
            <v>0</v>
          </cell>
          <cell r="D2504">
            <v>0</v>
          </cell>
          <cell r="E2504">
            <v>0</v>
          </cell>
          <cell r="G2504">
            <v>0</v>
          </cell>
          <cell r="H2504">
            <v>0</v>
          </cell>
        </row>
        <row r="2505">
          <cell r="A2505" t="str">
            <v>FXYC63H7</v>
          </cell>
          <cell r="B2505">
            <v>0</v>
          </cell>
          <cell r="C2505">
            <v>0</v>
          </cell>
          <cell r="D2505">
            <v>0</v>
          </cell>
          <cell r="E2505">
            <v>0</v>
          </cell>
          <cell r="G2505">
            <v>0</v>
          </cell>
          <cell r="H2505">
            <v>0</v>
          </cell>
        </row>
        <row r="2506">
          <cell r="A2506" t="str">
            <v>FXYC63K7</v>
          </cell>
          <cell r="B2506">
            <v>7</v>
          </cell>
          <cell r="C2506">
            <v>202160</v>
          </cell>
          <cell r="D2506">
            <v>131019</v>
          </cell>
          <cell r="E2506">
            <v>71141</v>
          </cell>
          <cell r="G2506">
            <v>28880</v>
          </cell>
          <cell r="H2506">
            <v>18717</v>
          </cell>
        </row>
        <row r="2507">
          <cell r="A2507" t="str">
            <v>FXYCP63K</v>
          </cell>
          <cell r="B2507">
            <v>9</v>
          </cell>
          <cell r="C2507">
            <v>298920</v>
          </cell>
          <cell r="D2507">
            <v>274704</v>
          </cell>
          <cell r="E2507">
            <v>24216</v>
          </cell>
          <cell r="G2507">
            <v>33213.333333333336</v>
          </cell>
          <cell r="H2507">
            <v>30522.666666666668</v>
          </cell>
        </row>
        <row r="2508">
          <cell r="A2508" t="str">
            <v>FXYC80H7</v>
          </cell>
          <cell r="B2508">
            <v>0</v>
          </cell>
          <cell r="C2508">
            <v>0</v>
          </cell>
          <cell r="D2508">
            <v>0</v>
          </cell>
          <cell r="E2508">
            <v>0</v>
          </cell>
          <cell r="G2508">
            <v>0</v>
          </cell>
          <cell r="H2508">
            <v>0</v>
          </cell>
        </row>
        <row r="2509">
          <cell r="A2509" t="str">
            <v>FXYC80K7</v>
          </cell>
          <cell r="B2509">
            <v>7</v>
          </cell>
          <cell r="C2509">
            <v>262850</v>
          </cell>
          <cell r="D2509">
            <v>162365</v>
          </cell>
          <cell r="E2509">
            <v>100485</v>
          </cell>
          <cell r="G2509">
            <v>37550</v>
          </cell>
          <cell r="H2509">
            <v>23195</v>
          </cell>
        </row>
        <row r="2510">
          <cell r="A2510" t="str">
            <v>FXYCP80K</v>
          </cell>
          <cell r="B2510">
            <v>6</v>
          </cell>
          <cell r="C2510">
            <v>259080</v>
          </cell>
          <cell r="D2510">
            <v>194376</v>
          </cell>
          <cell r="E2510">
            <v>64704</v>
          </cell>
          <cell r="G2510">
            <v>43180</v>
          </cell>
          <cell r="H2510">
            <v>32396</v>
          </cell>
        </row>
        <row r="2511">
          <cell r="A2511" t="str">
            <v>FXYC125K7</v>
          </cell>
          <cell r="B2511">
            <v>6</v>
          </cell>
          <cell r="C2511">
            <v>276000</v>
          </cell>
          <cell r="D2511">
            <v>139638</v>
          </cell>
          <cell r="E2511">
            <v>136362</v>
          </cell>
          <cell r="G2511">
            <v>46000</v>
          </cell>
          <cell r="H2511">
            <v>23273</v>
          </cell>
        </row>
        <row r="2512">
          <cell r="A2512" t="str">
            <v>FXYCP125K</v>
          </cell>
          <cell r="B2512">
            <v>6</v>
          </cell>
          <cell r="C2512">
            <v>317490</v>
          </cell>
          <cell r="D2512">
            <v>195282</v>
          </cell>
          <cell r="E2512">
            <v>122208</v>
          </cell>
          <cell r="G2512">
            <v>52915</v>
          </cell>
          <cell r="H2512">
            <v>32547</v>
          </cell>
        </row>
        <row r="2513">
          <cell r="A2513" t="str">
            <v>FXYK25H</v>
          </cell>
          <cell r="B2513">
            <v>0</v>
          </cell>
          <cell r="C2513">
            <v>0</v>
          </cell>
          <cell r="D2513">
            <v>0</v>
          </cell>
          <cell r="E2513">
            <v>0</v>
          </cell>
          <cell r="G2513">
            <v>0</v>
          </cell>
          <cell r="H2513">
            <v>0</v>
          </cell>
        </row>
        <row r="2514">
          <cell r="A2514" t="str">
            <v>FXYK25HNP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G2514">
            <v>0</v>
          </cell>
          <cell r="H2514">
            <v>0</v>
          </cell>
        </row>
        <row r="2515">
          <cell r="A2515" t="str">
            <v>FXYK25K</v>
          </cell>
          <cell r="B2515">
            <v>95</v>
          </cell>
          <cell r="C2515">
            <v>2645580</v>
          </cell>
          <cell r="D2515">
            <v>2625995</v>
          </cell>
          <cell r="E2515">
            <v>19585</v>
          </cell>
          <cell r="G2515">
            <v>27848.21052631579</v>
          </cell>
          <cell r="H2515">
            <v>27642.052631578947</v>
          </cell>
        </row>
        <row r="2516">
          <cell r="A2516" t="str">
            <v>FXYK32H</v>
          </cell>
          <cell r="B2516">
            <v>0</v>
          </cell>
          <cell r="C2516">
            <v>0</v>
          </cell>
          <cell r="D2516">
            <v>0</v>
          </cell>
          <cell r="E2516">
            <v>0</v>
          </cell>
          <cell r="G2516">
            <v>0</v>
          </cell>
          <cell r="H2516">
            <v>0</v>
          </cell>
        </row>
        <row r="2517">
          <cell r="A2517" t="str">
            <v>FXYK32K</v>
          </cell>
          <cell r="B2517">
            <v>59</v>
          </cell>
          <cell r="C2517">
            <v>1655140</v>
          </cell>
          <cell r="D2517">
            <v>1654317</v>
          </cell>
          <cell r="E2517">
            <v>823</v>
          </cell>
          <cell r="G2517">
            <v>28053.22033898305</v>
          </cell>
          <cell r="H2517">
            <v>28039.271186440677</v>
          </cell>
        </row>
        <row r="2518">
          <cell r="A2518" t="str">
            <v>FXYK40H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G2518">
            <v>0</v>
          </cell>
          <cell r="H2518">
            <v>0</v>
          </cell>
        </row>
        <row r="2519">
          <cell r="A2519" t="str">
            <v>FXYK40HNP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G2519">
            <v>0</v>
          </cell>
          <cell r="H2519">
            <v>0</v>
          </cell>
        </row>
        <row r="2520">
          <cell r="A2520" t="str">
            <v>FXYK40K</v>
          </cell>
          <cell r="B2520">
            <v>33</v>
          </cell>
          <cell r="C2520">
            <v>932510</v>
          </cell>
          <cell r="D2520">
            <v>954626</v>
          </cell>
          <cell r="E2520">
            <v>-22116</v>
          </cell>
          <cell r="G2520">
            <v>28257.878787878788</v>
          </cell>
          <cell r="H2520">
            <v>28928.060606060608</v>
          </cell>
        </row>
        <row r="2521">
          <cell r="A2521" t="str">
            <v>FXYK63H</v>
          </cell>
          <cell r="B2521">
            <v>0</v>
          </cell>
          <cell r="C2521">
            <v>0</v>
          </cell>
          <cell r="D2521">
            <v>0</v>
          </cell>
          <cell r="E2521">
            <v>0</v>
          </cell>
          <cell r="G2521">
            <v>0</v>
          </cell>
          <cell r="H2521">
            <v>0</v>
          </cell>
        </row>
        <row r="2522">
          <cell r="A2522" t="str">
            <v>FXYK63HNP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G2522">
            <v>0</v>
          </cell>
          <cell r="H2522">
            <v>0</v>
          </cell>
        </row>
        <row r="2523">
          <cell r="A2523" t="str">
            <v>FXYK63K</v>
          </cell>
          <cell r="B2523">
            <v>28</v>
          </cell>
          <cell r="C2523">
            <v>877900</v>
          </cell>
          <cell r="D2523">
            <v>933022</v>
          </cell>
          <cell r="E2523">
            <v>-55122</v>
          </cell>
          <cell r="G2523">
            <v>31353.571428571428</v>
          </cell>
          <cell r="H2523">
            <v>33322.214285714283</v>
          </cell>
        </row>
        <row r="2524">
          <cell r="A2524" t="str">
            <v>FXYK63KNP</v>
          </cell>
          <cell r="B2524">
            <v>0</v>
          </cell>
          <cell r="C2524">
            <v>0</v>
          </cell>
          <cell r="D2524">
            <v>0</v>
          </cell>
          <cell r="E2524">
            <v>0</v>
          </cell>
          <cell r="G2524">
            <v>0</v>
          </cell>
          <cell r="H2524">
            <v>0</v>
          </cell>
        </row>
        <row r="2525">
          <cell r="A2525" t="str">
            <v>FXYF20K7</v>
          </cell>
          <cell r="B2525">
            <v>103</v>
          </cell>
          <cell r="C2525">
            <v>2421720</v>
          </cell>
          <cell r="D2525">
            <v>1548605</v>
          </cell>
          <cell r="E2525">
            <v>873115</v>
          </cell>
          <cell r="G2525">
            <v>23511.844660194176</v>
          </cell>
          <cell r="H2525">
            <v>15035</v>
          </cell>
        </row>
        <row r="2526">
          <cell r="A2526" t="str">
            <v>FXYF25K7</v>
          </cell>
          <cell r="B2526">
            <v>84</v>
          </cell>
          <cell r="C2526">
            <v>2061570</v>
          </cell>
          <cell r="D2526">
            <v>1262940</v>
          </cell>
          <cell r="E2526">
            <v>798630</v>
          </cell>
          <cell r="G2526">
            <v>24542.5</v>
          </cell>
          <cell r="H2526">
            <v>15035</v>
          </cell>
        </row>
        <row r="2527">
          <cell r="A2527" t="str">
            <v>FXYF32H</v>
          </cell>
          <cell r="B2527">
            <v>8</v>
          </cell>
          <cell r="C2527">
            <v>207850</v>
          </cell>
          <cell r="D2527">
            <v>198847</v>
          </cell>
          <cell r="E2527">
            <v>9003</v>
          </cell>
          <cell r="G2527">
            <v>25981.25</v>
          </cell>
          <cell r="H2527">
            <v>24855.875</v>
          </cell>
        </row>
        <row r="2528">
          <cell r="A2528" t="str">
            <v>FXYF32K7</v>
          </cell>
          <cell r="B2528">
            <v>315</v>
          </cell>
          <cell r="C2528">
            <v>8186680</v>
          </cell>
          <cell r="D2528">
            <v>4748625</v>
          </cell>
          <cell r="E2528">
            <v>3438055</v>
          </cell>
          <cell r="G2528">
            <v>25989.460317460318</v>
          </cell>
          <cell r="H2528">
            <v>15075</v>
          </cell>
        </row>
        <row r="2529">
          <cell r="A2529" t="str">
            <v>FXYFP32K</v>
          </cell>
          <cell r="B2529">
            <v>234</v>
          </cell>
          <cell r="C2529">
            <v>6994230</v>
          </cell>
          <cell r="D2529">
            <v>4845834</v>
          </cell>
          <cell r="E2529">
            <v>2148396</v>
          </cell>
          <cell r="G2529">
            <v>29889.871794871793</v>
          </cell>
          <cell r="H2529">
            <v>20708.692307692309</v>
          </cell>
        </row>
        <row r="2530">
          <cell r="A2530" t="str">
            <v>FXYF40H</v>
          </cell>
          <cell r="B2530">
            <v>0</v>
          </cell>
          <cell r="C2530">
            <v>0</v>
          </cell>
          <cell r="D2530">
            <v>0</v>
          </cell>
          <cell r="E2530">
            <v>0</v>
          </cell>
          <cell r="G2530">
            <v>0</v>
          </cell>
          <cell r="H2530">
            <v>0</v>
          </cell>
        </row>
        <row r="2531">
          <cell r="A2531" t="str">
            <v>FXYF40K7</v>
          </cell>
          <cell r="B2531">
            <v>123</v>
          </cell>
          <cell r="C2531">
            <v>3552150</v>
          </cell>
          <cell r="D2531">
            <v>1856808</v>
          </cell>
          <cell r="E2531">
            <v>1695342</v>
          </cell>
          <cell r="G2531">
            <v>28879.268292682926</v>
          </cell>
          <cell r="H2531">
            <v>15096</v>
          </cell>
        </row>
        <row r="2532">
          <cell r="A2532" t="str">
            <v>FXYFP40K</v>
          </cell>
          <cell r="B2532">
            <v>70</v>
          </cell>
          <cell r="C2532">
            <v>2324920</v>
          </cell>
          <cell r="D2532">
            <v>1464536</v>
          </cell>
          <cell r="E2532">
            <v>860384</v>
          </cell>
          <cell r="G2532">
            <v>33213.142857142855</v>
          </cell>
          <cell r="H2532">
            <v>20921.942857142858</v>
          </cell>
        </row>
        <row r="2533">
          <cell r="A2533" t="str">
            <v>FXYF50H</v>
          </cell>
          <cell r="B2533">
            <v>-8</v>
          </cell>
          <cell r="C2533">
            <v>-240840</v>
          </cell>
          <cell r="D2533">
            <v>-203338</v>
          </cell>
          <cell r="E2533">
            <v>-37502</v>
          </cell>
          <cell r="G2533">
            <v>30105</v>
          </cell>
          <cell r="H2533">
            <v>25417.25</v>
          </cell>
        </row>
        <row r="2534">
          <cell r="A2534" t="str">
            <v>FXYF50K7</v>
          </cell>
          <cell r="B2534">
            <v>122</v>
          </cell>
          <cell r="C2534">
            <v>3674390</v>
          </cell>
          <cell r="D2534">
            <v>1847202</v>
          </cell>
          <cell r="E2534">
            <v>1827188</v>
          </cell>
          <cell r="G2534">
            <v>30117.950819672133</v>
          </cell>
          <cell r="H2534">
            <v>15141</v>
          </cell>
        </row>
        <row r="2535">
          <cell r="A2535" t="str">
            <v>FXYFP50K</v>
          </cell>
          <cell r="B2535">
            <v>89</v>
          </cell>
          <cell r="C2535">
            <v>3082710</v>
          </cell>
          <cell r="D2535">
            <v>1882606</v>
          </cell>
          <cell r="E2535">
            <v>1200104</v>
          </cell>
          <cell r="G2535">
            <v>34637.191011235955</v>
          </cell>
          <cell r="H2535">
            <v>21152.876404494382</v>
          </cell>
        </row>
        <row r="2536">
          <cell r="A2536" t="str">
            <v>FXYF63H</v>
          </cell>
          <cell r="B2536">
            <v>5</v>
          </cell>
          <cell r="C2536">
            <v>155680</v>
          </cell>
          <cell r="D2536">
            <v>128989</v>
          </cell>
          <cell r="E2536">
            <v>26691</v>
          </cell>
          <cell r="G2536">
            <v>31136</v>
          </cell>
          <cell r="H2536">
            <v>25797.8</v>
          </cell>
        </row>
        <row r="2537">
          <cell r="A2537" t="str">
            <v>FXYF63HNP</v>
          </cell>
          <cell r="B2537">
            <v>0</v>
          </cell>
          <cell r="C2537">
            <v>0</v>
          </cell>
          <cell r="D2537">
            <v>0</v>
          </cell>
          <cell r="E2537">
            <v>0</v>
          </cell>
          <cell r="G2537">
            <v>0</v>
          </cell>
          <cell r="H2537">
            <v>0</v>
          </cell>
        </row>
        <row r="2538">
          <cell r="A2538" t="str">
            <v>FXYF63K7</v>
          </cell>
          <cell r="B2538">
            <v>216</v>
          </cell>
          <cell r="C2538">
            <v>6727710</v>
          </cell>
          <cell r="D2538">
            <v>3352968</v>
          </cell>
          <cell r="E2538">
            <v>3374742</v>
          </cell>
          <cell r="G2538">
            <v>31146.805555555555</v>
          </cell>
          <cell r="H2538">
            <v>15523</v>
          </cell>
        </row>
        <row r="2539">
          <cell r="A2539" t="str">
            <v>FXYFP63K</v>
          </cell>
          <cell r="B2539">
            <v>71</v>
          </cell>
          <cell r="C2539">
            <v>2544240</v>
          </cell>
          <cell r="D2539">
            <v>1529400</v>
          </cell>
          <cell r="E2539">
            <v>1014840</v>
          </cell>
          <cell r="G2539">
            <v>35834.366197183095</v>
          </cell>
          <cell r="H2539">
            <v>21540.845070422536</v>
          </cell>
        </row>
        <row r="2540">
          <cell r="A2540" t="str">
            <v>FXYF80H</v>
          </cell>
          <cell r="B2540">
            <v>4</v>
          </cell>
          <cell r="C2540">
            <v>155890</v>
          </cell>
          <cell r="D2540">
            <v>126780</v>
          </cell>
          <cell r="E2540">
            <v>29110</v>
          </cell>
          <cell r="G2540">
            <v>38972.5</v>
          </cell>
          <cell r="H2540">
            <v>31695</v>
          </cell>
        </row>
        <row r="2541">
          <cell r="A2541" t="str">
            <v>FXYF80HNP</v>
          </cell>
          <cell r="B2541">
            <v>0</v>
          </cell>
          <cell r="C2541">
            <v>0</v>
          </cell>
          <cell r="D2541">
            <v>0</v>
          </cell>
          <cell r="E2541">
            <v>0</v>
          </cell>
          <cell r="G2541">
            <v>0</v>
          </cell>
          <cell r="H2541">
            <v>0</v>
          </cell>
        </row>
        <row r="2542">
          <cell r="A2542" t="str">
            <v>FXYF80K7</v>
          </cell>
          <cell r="B2542">
            <v>80</v>
          </cell>
          <cell r="C2542">
            <v>3118830</v>
          </cell>
          <cell r="D2542">
            <v>1468000</v>
          </cell>
          <cell r="E2542">
            <v>1650830</v>
          </cell>
          <cell r="G2542">
            <v>38985.375</v>
          </cell>
          <cell r="H2542">
            <v>18350</v>
          </cell>
        </row>
        <row r="2543">
          <cell r="A2543" t="str">
            <v>FXYFP80K</v>
          </cell>
          <cell r="B2543">
            <v>37</v>
          </cell>
          <cell r="C2543">
            <v>1659450</v>
          </cell>
          <cell r="D2543">
            <v>814264</v>
          </cell>
          <cell r="E2543">
            <v>845186</v>
          </cell>
          <cell r="G2543">
            <v>44850</v>
          </cell>
          <cell r="H2543">
            <v>22007.135135135137</v>
          </cell>
        </row>
        <row r="2544">
          <cell r="A2544" t="str">
            <v>FXYF100H</v>
          </cell>
          <cell r="B2544">
            <v>0</v>
          </cell>
          <cell r="C2544">
            <v>0</v>
          </cell>
          <cell r="D2544">
            <v>0</v>
          </cell>
          <cell r="E2544">
            <v>0</v>
          </cell>
          <cell r="G2544">
            <v>0</v>
          </cell>
          <cell r="H2544">
            <v>0</v>
          </cell>
        </row>
        <row r="2545">
          <cell r="A2545" t="str">
            <v>FXYF100HNP</v>
          </cell>
          <cell r="B2545">
            <v>0</v>
          </cell>
          <cell r="C2545">
            <v>0</v>
          </cell>
          <cell r="D2545">
            <v>0</v>
          </cell>
          <cell r="E2545">
            <v>0</v>
          </cell>
          <cell r="G2545">
            <v>0</v>
          </cell>
          <cell r="H2545">
            <v>0</v>
          </cell>
        </row>
        <row r="2546">
          <cell r="A2546" t="str">
            <v>FXYF100K7</v>
          </cell>
          <cell r="B2546">
            <v>22</v>
          </cell>
          <cell r="C2546">
            <v>898610</v>
          </cell>
          <cell r="D2546">
            <v>401104</v>
          </cell>
          <cell r="E2546">
            <v>497506</v>
          </cell>
          <cell r="G2546">
            <v>40845.909090909088</v>
          </cell>
          <cell r="H2546">
            <v>18232</v>
          </cell>
        </row>
        <row r="2547">
          <cell r="A2547" t="str">
            <v>FXYFP100K</v>
          </cell>
          <cell r="B2547">
            <v>18</v>
          </cell>
          <cell r="C2547">
            <v>845550</v>
          </cell>
          <cell r="D2547">
            <v>436988</v>
          </cell>
          <cell r="E2547">
            <v>408562</v>
          </cell>
          <cell r="G2547">
            <v>46975</v>
          </cell>
          <cell r="H2547">
            <v>24277.111111111109</v>
          </cell>
        </row>
        <row r="2548">
          <cell r="A2548" t="str">
            <v>FXYF125H</v>
          </cell>
          <cell r="B2548">
            <v>2</v>
          </cell>
          <cell r="C2548">
            <v>85780</v>
          </cell>
          <cell r="D2548">
            <v>71528</v>
          </cell>
          <cell r="E2548">
            <v>14252</v>
          </cell>
          <cell r="G2548">
            <v>42890</v>
          </cell>
          <cell r="H2548">
            <v>35764</v>
          </cell>
        </row>
        <row r="2549">
          <cell r="A2549" t="str">
            <v>FXYF125HNP</v>
          </cell>
          <cell r="B2549">
            <v>0</v>
          </cell>
          <cell r="C2549">
            <v>0</v>
          </cell>
          <cell r="D2549">
            <v>0</v>
          </cell>
          <cell r="E2549">
            <v>0</v>
          </cell>
          <cell r="G2549">
            <v>0</v>
          </cell>
          <cell r="H2549">
            <v>0</v>
          </cell>
        </row>
        <row r="2550">
          <cell r="A2550" t="str">
            <v>FXYF125K7</v>
          </cell>
          <cell r="B2550">
            <v>30</v>
          </cell>
          <cell r="C2550">
            <v>1287220</v>
          </cell>
          <cell r="D2550">
            <v>554760</v>
          </cell>
          <cell r="E2550">
            <v>732460</v>
          </cell>
          <cell r="G2550">
            <v>42907.333333333336</v>
          </cell>
          <cell r="H2550">
            <v>18492</v>
          </cell>
        </row>
        <row r="2551">
          <cell r="A2551" t="str">
            <v>FXYFP125K</v>
          </cell>
          <cell r="B2551">
            <v>6</v>
          </cell>
          <cell r="C2551">
            <v>296070</v>
          </cell>
          <cell r="D2551">
            <v>148482</v>
          </cell>
          <cell r="E2551">
            <v>147588</v>
          </cell>
          <cell r="G2551">
            <v>49345</v>
          </cell>
          <cell r="H2551">
            <v>24747</v>
          </cell>
        </row>
        <row r="2552">
          <cell r="A2552" t="str">
            <v>FXYS20H7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G2552">
            <v>0</v>
          </cell>
          <cell r="H2552">
            <v>0</v>
          </cell>
        </row>
        <row r="2553">
          <cell r="A2553" t="str">
            <v>FXYS20K</v>
          </cell>
          <cell r="B2553">
            <v>39</v>
          </cell>
          <cell r="C2553">
            <v>956980</v>
          </cell>
          <cell r="D2553">
            <v>744008</v>
          </cell>
          <cell r="E2553">
            <v>212972</v>
          </cell>
          <cell r="G2553">
            <v>24537.948717948719</v>
          </cell>
          <cell r="H2553">
            <v>19077.128205128207</v>
          </cell>
        </row>
        <row r="2554">
          <cell r="A2554" t="str">
            <v>FXYS20K7</v>
          </cell>
          <cell r="B2554">
            <v>136</v>
          </cell>
          <cell r="C2554">
            <v>3338300</v>
          </cell>
          <cell r="D2554">
            <v>2220608</v>
          </cell>
          <cell r="E2554">
            <v>1117692</v>
          </cell>
          <cell r="G2554">
            <v>24546.323529411766</v>
          </cell>
          <cell r="H2554">
            <v>16328</v>
          </cell>
        </row>
        <row r="2555">
          <cell r="A2555" t="str">
            <v>FXYSP20K</v>
          </cell>
          <cell r="B2555">
            <v>165</v>
          </cell>
          <cell r="C2555">
            <v>4659690</v>
          </cell>
          <cell r="D2555">
            <v>3539473</v>
          </cell>
          <cell r="E2555">
            <v>1120217</v>
          </cell>
          <cell r="G2555">
            <v>28240.545454545456</v>
          </cell>
          <cell r="H2555">
            <v>21451.351515151517</v>
          </cell>
        </row>
        <row r="2556">
          <cell r="A2556" t="str">
            <v>FXYS25H7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G2556">
            <v>0</v>
          </cell>
          <cell r="H2556">
            <v>0</v>
          </cell>
        </row>
        <row r="2557">
          <cell r="A2557" t="str">
            <v>FXYS25K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G2557">
            <v>0</v>
          </cell>
          <cell r="H2557">
            <v>0</v>
          </cell>
        </row>
        <row r="2558">
          <cell r="A2558" t="str">
            <v>FXYS25K7</v>
          </cell>
          <cell r="B2558">
            <v>55</v>
          </cell>
          <cell r="C2558">
            <v>1418180</v>
          </cell>
          <cell r="D2558">
            <v>899800</v>
          </cell>
          <cell r="E2558">
            <v>518380</v>
          </cell>
          <cell r="G2558">
            <v>25785.090909090908</v>
          </cell>
          <cell r="H2558">
            <v>16360</v>
          </cell>
        </row>
        <row r="2559">
          <cell r="A2559" t="str">
            <v>FXYSP25K</v>
          </cell>
          <cell r="B2559">
            <v>121</v>
          </cell>
          <cell r="C2559">
            <v>3588970</v>
          </cell>
          <cell r="D2559">
            <v>2602101</v>
          </cell>
          <cell r="E2559">
            <v>986869</v>
          </cell>
          <cell r="G2559">
            <v>29660.909090909092</v>
          </cell>
          <cell r="H2559">
            <v>21504.96694214876</v>
          </cell>
        </row>
        <row r="2560">
          <cell r="A2560" t="str">
            <v>FXYS32H7</v>
          </cell>
          <cell r="B2560">
            <v>0</v>
          </cell>
          <cell r="C2560">
            <v>0</v>
          </cell>
          <cell r="D2560">
            <v>0</v>
          </cell>
          <cell r="E2560">
            <v>0</v>
          </cell>
          <cell r="G2560">
            <v>0</v>
          </cell>
          <cell r="H2560">
            <v>0</v>
          </cell>
        </row>
        <row r="2561">
          <cell r="A2561" t="str">
            <v>FXYS32K</v>
          </cell>
          <cell r="B2561">
            <v>0</v>
          </cell>
          <cell r="C2561">
            <v>0</v>
          </cell>
          <cell r="D2561">
            <v>0</v>
          </cell>
          <cell r="E2561">
            <v>0</v>
          </cell>
          <cell r="G2561">
            <v>0</v>
          </cell>
          <cell r="H2561">
            <v>0</v>
          </cell>
        </row>
        <row r="2562">
          <cell r="A2562" t="str">
            <v>FXYS32K7</v>
          </cell>
          <cell r="B2562">
            <v>54</v>
          </cell>
          <cell r="C2562">
            <v>1403470</v>
          </cell>
          <cell r="D2562">
            <v>894834</v>
          </cell>
          <cell r="E2562">
            <v>508636</v>
          </cell>
          <cell r="G2562">
            <v>25990.185185185186</v>
          </cell>
          <cell r="H2562">
            <v>16571</v>
          </cell>
        </row>
        <row r="2563">
          <cell r="A2563" t="str">
            <v>FXYSP32K</v>
          </cell>
          <cell r="B2563">
            <v>94</v>
          </cell>
          <cell r="C2563">
            <v>2809450</v>
          </cell>
          <cell r="D2563">
            <v>2049160</v>
          </cell>
          <cell r="E2563">
            <v>760290</v>
          </cell>
          <cell r="G2563">
            <v>29887.765957446809</v>
          </cell>
          <cell r="H2563">
            <v>21799.574468085106</v>
          </cell>
        </row>
        <row r="2564">
          <cell r="A2564" t="str">
            <v>FXYS40H7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G2564">
            <v>0</v>
          </cell>
          <cell r="H2564">
            <v>0</v>
          </cell>
        </row>
        <row r="2565">
          <cell r="A2565" t="str">
            <v>FXYS40K</v>
          </cell>
          <cell r="B2565">
            <v>0</v>
          </cell>
          <cell r="C2565">
            <v>0</v>
          </cell>
          <cell r="D2565">
            <v>0</v>
          </cell>
          <cell r="E2565">
            <v>0</v>
          </cell>
          <cell r="G2565">
            <v>0</v>
          </cell>
          <cell r="H2565">
            <v>0</v>
          </cell>
        </row>
        <row r="2566">
          <cell r="A2566" t="str">
            <v>FXYS40K7</v>
          </cell>
          <cell r="B2566">
            <v>51</v>
          </cell>
          <cell r="C2566">
            <v>1409840</v>
          </cell>
          <cell r="D2566">
            <v>875874</v>
          </cell>
          <cell r="E2566">
            <v>533966</v>
          </cell>
          <cell r="G2566">
            <v>27643.921568627451</v>
          </cell>
          <cell r="H2566">
            <v>17174</v>
          </cell>
        </row>
        <row r="2567">
          <cell r="A2567" t="str">
            <v>FXYS40KV1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G2567">
            <v>0</v>
          </cell>
          <cell r="H2567">
            <v>0</v>
          </cell>
        </row>
        <row r="2568">
          <cell r="A2568" t="str">
            <v>FXYSP40K</v>
          </cell>
          <cell r="B2568">
            <v>57</v>
          </cell>
          <cell r="C2568">
            <v>1811990</v>
          </cell>
          <cell r="D2568">
            <v>1292186</v>
          </cell>
          <cell r="E2568">
            <v>519804</v>
          </cell>
          <cell r="G2568">
            <v>31789.298245614034</v>
          </cell>
          <cell r="H2568">
            <v>22669.929824561405</v>
          </cell>
        </row>
        <row r="2569">
          <cell r="A2569" t="str">
            <v>FXYS50H7</v>
          </cell>
          <cell r="B2569">
            <v>0</v>
          </cell>
          <cell r="C2569">
            <v>0</v>
          </cell>
          <cell r="D2569">
            <v>0</v>
          </cell>
          <cell r="E2569">
            <v>0</v>
          </cell>
          <cell r="G2569">
            <v>0</v>
          </cell>
          <cell r="H2569">
            <v>0</v>
          </cell>
        </row>
        <row r="2570">
          <cell r="A2570" t="str">
            <v>FXYS50K</v>
          </cell>
          <cell r="B2570">
            <v>0</v>
          </cell>
          <cell r="C2570">
            <v>0</v>
          </cell>
          <cell r="D2570">
            <v>0</v>
          </cell>
          <cell r="E2570">
            <v>0</v>
          </cell>
          <cell r="G2570">
            <v>0</v>
          </cell>
          <cell r="H2570">
            <v>0</v>
          </cell>
        </row>
        <row r="2571">
          <cell r="A2571" t="str">
            <v>FXYS50K7</v>
          </cell>
          <cell r="B2571">
            <v>22</v>
          </cell>
          <cell r="C2571">
            <v>635400</v>
          </cell>
          <cell r="D2571">
            <v>380314</v>
          </cell>
          <cell r="E2571">
            <v>255086</v>
          </cell>
          <cell r="G2571">
            <v>28881.81818181818</v>
          </cell>
          <cell r="H2571">
            <v>17287</v>
          </cell>
        </row>
        <row r="2572">
          <cell r="A2572" t="str">
            <v>FXYSP50K</v>
          </cell>
          <cell r="B2572">
            <v>20</v>
          </cell>
          <cell r="C2572">
            <v>664170</v>
          </cell>
          <cell r="D2572">
            <v>455495</v>
          </cell>
          <cell r="E2572">
            <v>208675</v>
          </cell>
          <cell r="G2572">
            <v>33208.5</v>
          </cell>
          <cell r="H2572">
            <v>22774.75</v>
          </cell>
        </row>
        <row r="2573">
          <cell r="A2573" t="str">
            <v>FXYS63H7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G2573">
            <v>0</v>
          </cell>
          <cell r="H2573">
            <v>0</v>
          </cell>
        </row>
        <row r="2574">
          <cell r="A2574" t="str">
            <v>FXYS63K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G2574">
            <v>0</v>
          </cell>
          <cell r="H2574">
            <v>0</v>
          </cell>
        </row>
        <row r="2575">
          <cell r="A2575" t="str">
            <v>FXYS63K7</v>
          </cell>
          <cell r="B2575">
            <v>27</v>
          </cell>
          <cell r="C2575">
            <v>796450</v>
          </cell>
          <cell r="D2575">
            <v>537786</v>
          </cell>
          <cell r="E2575">
            <v>258664</v>
          </cell>
          <cell r="G2575">
            <v>29498.14814814815</v>
          </cell>
          <cell r="H2575">
            <v>19918</v>
          </cell>
        </row>
        <row r="2576">
          <cell r="A2576" t="str">
            <v>FXYSP63K</v>
          </cell>
          <cell r="B2576">
            <v>9</v>
          </cell>
          <cell r="C2576">
            <v>305430</v>
          </cell>
          <cell r="D2576">
            <v>234441</v>
          </cell>
          <cell r="E2576">
            <v>70989</v>
          </cell>
          <cell r="G2576">
            <v>33936.666666666664</v>
          </cell>
          <cell r="H2576">
            <v>26049</v>
          </cell>
        </row>
        <row r="2577">
          <cell r="A2577" t="str">
            <v>FXYS80K</v>
          </cell>
          <cell r="B2577">
            <v>0</v>
          </cell>
          <cell r="C2577">
            <v>0</v>
          </cell>
          <cell r="D2577">
            <v>0</v>
          </cell>
          <cell r="E2577">
            <v>0</v>
          </cell>
          <cell r="G2577">
            <v>0</v>
          </cell>
          <cell r="H2577">
            <v>0</v>
          </cell>
        </row>
        <row r="2578">
          <cell r="A2578" t="str">
            <v>FXYS80K7</v>
          </cell>
          <cell r="B2578">
            <v>19</v>
          </cell>
          <cell r="C2578">
            <v>709300</v>
          </cell>
          <cell r="D2578">
            <v>430407</v>
          </cell>
          <cell r="E2578">
            <v>278893</v>
          </cell>
          <cell r="G2578">
            <v>37331.57894736842</v>
          </cell>
          <cell r="H2578">
            <v>22653</v>
          </cell>
        </row>
        <row r="2579">
          <cell r="A2579" t="str">
            <v>FXYSP80K</v>
          </cell>
          <cell r="B2579">
            <v>20</v>
          </cell>
          <cell r="C2579">
            <v>838240</v>
          </cell>
          <cell r="D2579">
            <v>598441</v>
          </cell>
          <cell r="E2579">
            <v>239799</v>
          </cell>
          <cell r="G2579">
            <v>41912</v>
          </cell>
          <cell r="H2579">
            <v>29922.05</v>
          </cell>
        </row>
        <row r="2580">
          <cell r="A2580" t="str">
            <v>FXYS100K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G2580">
            <v>0</v>
          </cell>
          <cell r="H2580">
            <v>0</v>
          </cell>
        </row>
        <row r="2581">
          <cell r="A2581" t="str">
            <v>FXYS100K7</v>
          </cell>
          <cell r="B2581">
            <v>18</v>
          </cell>
          <cell r="C2581">
            <v>694340</v>
          </cell>
          <cell r="D2581">
            <v>419598</v>
          </cell>
          <cell r="E2581">
            <v>274742</v>
          </cell>
          <cell r="G2581">
            <v>38574.444444444445</v>
          </cell>
          <cell r="H2581">
            <v>23311</v>
          </cell>
        </row>
        <row r="2582">
          <cell r="A2582" t="str">
            <v>FXYSP100K</v>
          </cell>
          <cell r="B2582">
            <v>17</v>
          </cell>
          <cell r="C2582">
            <v>754270</v>
          </cell>
          <cell r="D2582">
            <v>521830</v>
          </cell>
          <cell r="E2582">
            <v>232440</v>
          </cell>
          <cell r="G2582">
            <v>44368.823529411762</v>
          </cell>
          <cell r="H2582">
            <v>30695.882352941175</v>
          </cell>
        </row>
        <row r="2583">
          <cell r="A2583" t="str">
            <v>FXYS125K</v>
          </cell>
          <cell r="B2583">
            <v>3</v>
          </cell>
          <cell r="C2583">
            <v>118150</v>
          </cell>
          <cell r="D2583">
            <v>82637</v>
          </cell>
          <cell r="E2583">
            <v>35513</v>
          </cell>
          <cell r="G2583">
            <v>39383.333333333336</v>
          </cell>
          <cell r="H2583">
            <v>27545.666666666668</v>
          </cell>
        </row>
        <row r="2584">
          <cell r="A2584" t="str">
            <v>FXYS125K7</v>
          </cell>
          <cell r="B2584">
            <v>18</v>
          </cell>
          <cell r="C2584">
            <v>709260</v>
          </cell>
          <cell r="D2584">
            <v>424440</v>
          </cell>
          <cell r="E2584">
            <v>284820</v>
          </cell>
          <cell r="G2584">
            <v>39403.333333333336</v>
          </cell>
          <cell r="H2584">
            <v>23580</v>
          </cell>
        </row>
        <row r="2585">
          <cell r="A2585" t="str">
            <v>FXYSP125K</v>
          </cell>
          <cell r="B2585">
            <v>17</v>
          </cell>
          <cell r="C2585">
            <v>770330</v>
          </cell>
          <cell r="D2585">
            <v>528955</v>
          </cell>
          <cell r="E2585">
            <v>241375</v>
          </cell>
          <cell r="G2585">
            <v>45313.529411764706</v>
          </cell>
          <cell r="H2585">
            <v>31115</v>
          </cell>
        </row>
        <row r="2586">
          <cell r="A2586" t="str">
            <v>FXYB20K7</v>
          </cell>
          <cell r="B2586">
            <v>299</v>
          </cell>
          <cell r="C2586">
            <v>4761880</v>
          </cell>
          <cell r="D2586">
            <v>2587845</v>
          </cell>
          <cell r="E2586">
            <v>2174035</v>
          </cell>
          <cell r="G2586">
            <v>15926.020066889632</v>
          </cell>
          <cell r="H2586">
            <v>8655</v>
          </cell>
        </row>
        <row r="2587">
          <cell r="A2587" t="str">
            <v>FXYB25K7</v>
          </cell>
          <cell r="B2587">
            <v>113</v>
          </cell>
          <cell r="C2587">
            <v>1972010</v>
          </cell>
          <cell r="D2587">
            <v>988072</v>
          </cell>
          <cell r="E2587">
            <v>983938</v>
          </cell>
          <cell r="G2587">
            <v>17451.41592920354</v>
          </cell>
          <cell r="H2587">
            <v>8744</v>
          </cell>
        </row>
        <row r="2588">
          <cell r="A2588" t="str">
            <v>FXYH32H</v>
          </cell>
          <cell r="B2588">
            <v>16</v>
          </cell>
          <cell r="C2588">
            <v>471790</v>
          </cell>
          <cell r="D2588">
            <v>453421</v>
          </cell>
          <cell r="E2588">
            <v>18369</v>
          </cell>
          <cell r="G2588">
            <v>29486.875</v>
          </cell>
          <cell r="H2588">
            <v>28338.8125</v>
          </cell>
        </row>
        <row r="2589">
          <cell r="A2589" t="str">
            <v>FXYH32K7</v>
          </cell>
          <cell r="B2589">
            <v>210</v>
          </cell>
          <cell r="C2589">
            <v>6194500</v>
          </cell>
          <cell r="D2589">
            <v>3445470</v>
          </cell>
          <cell r="E2589">
            <v>2749030</v>
          </cell>
          <cell r="G2589">
            <v>29497.619047619046</v>
          </cell>
          <cell r="H2589">
            <v>16407</v>
          </cell>
        </row>
        <row r="2590">
          <cell r="A2590" t="str">
            <v>FXYHP32K</v>
          </cell>
          <cell r="B2590">
            <v>136</v>
          </cell>
          <cell r="C2590">
            <v>4615110</v>
          </cell>
          <cell r="D2590">
            <v>2777775</v>
          </cell>
          <cell r="E2590">
            <v>1837335</v>
          </cell>
          <cell r="G2590">
            <v>33934.632352941175</v>
          </cell>
          <cell r="H2590">
            <v>20424.816176470587</v>
          </cell>
        </row>
        <row r="2591">
          <cell r="A2591" t="str">
            <v>FXYH63H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G2591">
            <v>0</v>
          </cell>
          <cell r="H2591">
            <v>0</v>
          </cell>
        </row>
        <row r="2592">
          <cell r="A2592" t="str">
            <v>FXYH63K7</v>
          </cell>
          <cell r="B2592">
            <v>102</v>
          </cell>
          <cell r="C2592">
            <v>3282300</v>
          </cell>
          <cell r="D2592">
            <v>1785816</v>
          </cell>
          <cell r="E2592">
            <v>1496484</v>
          </cell>
          <cell r="G2592">
            <v>32179.411764705881</v>
          </cell>
          <cell r="H2592">
            <v>17508</v>
          </cell>
        </row>
        <row r="2593">
          <cell r="A2593" t="str">
            <v>FXYHP63K</v>
          </cell>
          <cell r="B2593">
            <v>58</v>
          </cell>
          <cell r="C2593">
            <v>2146580</v>
          </cell>
          <cell r="D2593">
            <v>1301868</v>
          </cell>
          <cell r="E2593">
            <v>844712</v>
          </cell>
          <cell r="G2593">
            <v>37010</v>
          </cell>
          <cell r="H2593">
            <v>22446</v>
          </cell>
        </row>
        <row r="2594">
          <cell r="A2594" t="str">
            <v>FXYH100H</v>
          </cell>
          <cell r="B2594">
            <v>4</v>
          </cell>
          <cell r="C2594">
            <v>147640</v>
          </cell>
          <cell r="D2594">
            <v>140322</v>
          </cell>
          <cell r="E2594">
            <v>7318</v>
          </cell>
          <cell r="G2594">
            <v>36910</v>
          </cell>
          <cell r="H2594">
            <v>35080.5</v>
          </cell>
        </row>
        <row r="2595">
          <cell r="A2595" t="str">
            <v>FXYH100K7</v>
          </cell>
          <cell r="B2595">
            <v>33</v>
          </cell>
          <cell r="C2595">
            <v>1218400</v>
          </cell>
          <cell r="D2595">
            <v>650199</v>
          </cell>
          <cell r="E2595">
            <v>568201</v>
          </cell>
          <cell r="G2595">
            <v>36921.21212121212</v>
          </cell>
          <cell r="H2595">
            <v>19703</v>
          </cell>
        </row>
        <row r="2596">
          <cell r="A2596" t="str">
            <v>FXYHP100K</v>
          </cell>
          <cell r="B2596">
            <v>13</v>
          </cell>
          <cell r="C2596">
            <v>552200</v>
          </cell>
          <cell r="D2596">
            <v>317672</v>
          </cell>
          <cell r="E2596">
            <v>234528</v>
          </cell>
          <cell r="G2596">
            <v>42476.923076923078</v>
          </cell>
          <cell r="H2596">
            <v>24436.307692307691</v>
          </cell>
        </row>
        <row r="2597">
          <cell r="A2597" t="str">
            <v>FXYM40K</v>
          </cell>
          <cell r="B2597">
            <v>7</v>
          </cell>
          <cell r="C2597">
            <v>202930</v>
          </cell>
          <cell r="D2597">
            <v>212338</v>
          </cell>
          <cell r="E2597">
            <v>-9408</v>
          </cell>
          <cell r="G2597">
            <v>28990</v>
          </cell>
          <cell r="H2597">
            <v>30334</v>
          </cell>
        </row>
        <row r="2598">
          <cell r="A2598" t="str">
            <v>FXYM50K</v>
          </cell>
          <cell r="B2598">
            <v>7</v>
          </cell>
          <cell r="C2598">
            <v>212310</v>
          </cell>
          <cell r="D2598">
            <v>215796</v>
          </cell>
          <cell r="E2598">
            <v>-3486</v>
          </cell>
          <cell r="G2598">
            <v>30330</v>
          </cell>
          <cell r="H2598">
            <v>30828</v>
          </cell>
        </row>
        <row r="2599">
          <cell r="A2599" t="str">
            <v>FXYM63K</v>
          </cell>
          <cell r="B2599">
            <v>7</v>
          </cell>
          <cell r="C2599">
            <v>216930</v>
          </cell>
          <cell r="D2599">
            <v>225204</v>
          </cell>
          <cell r="E2599">
            <v>-8274</v>
          </cell>
          <cell r="G2599">
            <v>30990</v>
          </cell>
          <cell r="H2599">
            <v>32172</v>
          </cell>
        </row>
        <row r="2600">
          <cell r="A2600" t="str">
            <v>FXYM80K</v>
          </cell>
          <cell r="B2600">
            <v>7</v>
          </cell>
          <cell r="C2600">
            <v>274400</v>
          </cell>
          <cell r="D2600">
            <v>251230</v>
          </cell>
          <cell r="E2600">
            <v>23170</v>
          </cell>
          <cell r="G2600">
            <v>39200</v>
          </cell>
          <cell r="H2600">
            <v>35890</v>
          </cell>
        </row>
        <row r="2601">
          <cell r="A2601" t="str">
            <v>FXYM100K</v>
          </cell>
          <cell r="B2601">
            <v>7</v>
          </cell>
          <cell r="C2601">
            <v>283780</v>
          </cell>
          <cell r="D2601">
            <v>270753</v>
          </cell>
          <cell r="E2601">
            <v>13027</v>
          </cell>
          <cell r="G2601">
            <v>40540</v>
          </cell>
          <cell r="H2601">
            <v>38679</v>
          </cell>
        </row>
        <row r="2602">
          <cell r="A2602" t="str">
            <v>FXYM125K</v>
          </cell>
          <cell r="B2602">
            <v>7</v>
          </cell>
          <cell r="C2602">
            <v>289520</v>
          </cell>
          <cell r="D2602">
            <v>287308</v>
          </cell>
          <cell r="E2602">
            <v>2212</v>
          </cell>
          <cell r="G2602">
            <v>41360</v>
          </cell>
          <cell r="H2602">
            <v>41044</v>
          </cell>
        </row>
        <row r="2603">
          <cell r="A2603" t="str">
            <v>FXYM200K</v>
          </cell>
          <cell r="B2603">
            <v>4</v>
          </cell>
          <cell r="C2603">
            <v>305320</v>
          </cell>
          <cell r="D2603">
            <v>280132</v>
          </cell>
          <cell r="E2603">
            <v>25188</v>
          </cell>
          <cell r="G2603">
            <v>76330</v>
          </cell>
          <cell r="H2603">
            <v>70033</v>
          </cell>
        </row>
        <row r="2604">
          <cell r="A2604" t="str">
            <v>FXYM250K</v>
          </cell>
          <cell r="B2604">
            <v>4</v>
          </cell>
          <cell r="C2604">
            <v>316040</v>
          </cell>
          <cell r="D2604">
            <v>297160</v>
          </cell>
          <cell r="E2604">
            <v>18880</v>
          </cell>
          <cell r="G2604">
            <v>79010</v>
          </cell>
          <cell r="H2604">
            <v>74290</v>
          </cell>
        </row>
        <row r="2605">
          <cell r="A2605" t="str">
            <v>R200F7</v>
          </cell>
          <cell r="B2605">
            <v>50</v>
          </cell>
          <cell r="C2605">
            <v>3004440</v>
          </cell>
          <cell r="D2605">
            <v>2413700</v>
          </cell>
          <cell r="E2605">
            <v>590740</v>
          </cell>
          <cell r="G2605">
            <v>60088.800000000003</v>
          </cell>
          <cell r="H2605">
            <v>48274</v>
          </cell>
        </row>
        <row r="2606">
          <cell r="A2606" t="str">
            <v>R250F7</v>
          </cell>
          <cell r="B2606">
            <v>51</v>
          </cell>
          <cell r="C2606">
            <v>3574620</v>
          </cell>
          <cell r="D2606">
            <v>2539239</v>
          </cell>
          <cell r="E2606">
            <v>1035381</v>
          </cell>
          <cell r="G2606">
            <v>70090.588235294112</v>
          </cell>
          <cell r="H2606">
            <v>49789</v>
          </cell>
        </row>
        <row r="2607">
          <cell r="A2607" t="str">
            <v>RY200F7</v>
          </cell>
          <cell r="B2607">
            <v>7</v>
          </cell>
          <cell r="C2607">
            <v>462700</v>
          </cell>
          <cell r="D2607">
            <v>357455</v>
          </cell>
          <cell r="E2607">
            <v>105245</v>
          </cell>
          <cell r="G2607">
            <v>66100</v>
          </cell>
          <cell r="H2607">
            <v>51065</v>
          </cell>
        </row>
        <row r="2608">
          <cell r="A2608" t="str">
            <v>RY250F7</v>
          </cell>
          <cell r="B2608">
            <v>7</v>
          </cell>
          <cell r="C2608">
            <v>539780</v>
          </cell>
          <cell r="D2608">
            <v>367850</v>
          </cell>
          <cell r="E2608">
            <v>171930</v>
          </cell>
          <cell r="G2608">
            <v>77111.428571428565</v>
          </cell>
          <cell r="H2608">
            <v>52550</v>
          </cell>
        </row>
        <row r="2609">
          <cell r="A2609" t="str">
            <v>FDY125F7</v>
          </cell>
          <cell r="B2609">
            <v>20</v>
          </cell>
          <cell r="C2609">
            <v>570550</v>
          </cell>
          <cell r="D2609">
            <v>326000</v>
          </cell>
          <cell r="E2609">
            <v>244550</v>
          </cell>
          <cell r="G2609">
            <v>28527.5</v>
          </cell>
          <cell r="H2609">
            <v>16300</v>
          </cell>
        </row>
        <row r="2610">
          <cell r="A2610" t="str">
            <v>FDY200F7</v>
          </cell>
          <cell r="B2610">
            <v>27</v>
          </cell>
          <cell r="C2610">
            <v>946140</v>
          </cell>
          <cell r="D2610">
            <v>470556</v>
          </cell>
          <cell r="E2610">
            <v>475584</v>
          </cell>
          <cell r="G2610">
            <v>35042.222222222219</v>
          </cell>
          <cell r="H2610">
            <v>17428</v>
          </cell>
        </row>
        <row r="2611">
          <cell r="A2611" t="str">
            <v>FDY250F7</v>
          </cell>
          <cell r="B2611">
            <v>18</v>
          </cell>
          <cell r="C2611">
            <v>721030</v>
          </cell>
          <cell r="D2611">
            <v>347076</v>
          </cell>
          <cell r="E2611">
            <v>373954</v>
          </cell>
          <cell r="G2611">
            <v>40057.222222222219</v>
          </cell>
          <cell r="H2611">
            <v>19282</v>
          </cell>
        </row>
        <row r="2614">
          <cell r="A2614" t="str">
            <v xml:space="preserve"> </v>
          </cell>
          <cell r="B2614" t="str">
            <v>Total Budg Qty</v>
          </cell>
          <cell r="C2614" t="str">
            <v>Total sales value D.C.</v>
          </cell>
          <cell r="D2614" t="str">
            <v>Total Cost value D.C.</v>
          </cell>
          <cell r="E2614" t="str">
            <v>Gross Margin</v>
          </cell>
        </row>
        <row r="2615">
          <cell r="A2615" t="str">
            <v>CORDEUSPLIT</v>
          </cell>
          <cell r="B2615">
            <v>0</v>
          </cell>
          <cell r="C2615">
            <v>0</v>
          </cell>
          <cell r="D2615">
            <v>0</v>
          </cell>
          <cell r="E2615">
            <v>0</v>
          </cell>
          <cell r="G2615">
            <v>0</v>
          </cell>
          <cell r="H2615">
            <v>0</v>
          </cell>
        </row>
        <row r="2616">
          <cell r="A2616" t="str">
            <v>CORDIUSPLIT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G2616">
            <v>0</v>
          </cell>
          <cell r="H2616">
            <v>0</v>
          </cell>
        </row>
        <row r="2617">
          <cell r="A2617" t="str">
            <v>TEST</v>
          </cell>
          <cell r="B2617">
            <v>33361</v>
          </cell>
          <cell r="C2617">
            <v>545337.84</v>
          </cell>
          <cell r="D2617">
            <v>476808.44199999998</v>
          </cell>
          <cell r="E2617">
            <v>68529.398000000001</v>
          </cell>
          <cell r="G2617">
            <v>16.346567548934384</v>
          </cell>
          <cell r="H2617">
            <v>14.292390575822067</v>
          </cell>
        </row>
        <row r="2618">
          <cell r="A2618" t="str">
            <v>R18DB7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G2618">
            <v>0</v>
          </cell>
          <cell r="H2618">
            <v>0</v>
          </cell>
        </row>
        <row r="2619">
          <cell r="A2619" t="str">
            <v>R25DB7</v>
          </cell>
          <cell r="B2619">
            <v>0</v>
          </cell>
          <cell r="C2619">
            <v>0</v>
          </cell>
          <cell r="D2619">
            <v>0</v>
          </cell>
          <cell r="E2619">
            <v>0</v>
          </cell>
          <cell r="G2619">
            <v>0</v>
          </cell>
          <cell r="H2619">
            <v>0</v>
          </cell>
        </row>
        <row r="2620">
          <cell r="A2620" t="str">
            <v>R25DB7V11</v>
          </cell>
          <cell r="B2620">
            <v>6</v>
          </cell>
          <cell r="C2620">
            <v>62580</v>
          </cell>
          <cell r="D2620">
            <v>52518</v>
          </cell>
          <cell r="E2620">
            <v>10062</v>
          </cell>
          <cell r="G2620">
            <v>10430</v>
          </cell>
          <cell r="H2620">
            <v>8753</v>
          </cell>
        </row>
        <row r="2621">
          <cell r="A2621" t="str">
            <v>R25EZ7V11</v>
          </cell>
          <cell r="B2621">
            <v>0</v>
          </cell>
          <cell r="C2621">
            <v>0</v>
          </cell>
          <cell r="D2621">
            <v>0</v>
          </cell>
          <cell r="E2621">
            <v>0</v>
          </cell>
          <cell r="G2621">
            <v>0</v>
          </cell>
          <cell r="H2621">
            <v>0</v>
          </cell>
        </row>
        <row r="2622">
          <cell r="A2622" t="str">
            <v>R35DB7</v>
          </cell>
          <cell r="B2622">
            <v>0</v>
          </cell>
          <cell r="C2622">
            <v>0</v>
          </cell>
          <cell r="D2622">
            <v>0</v>
          </cell>
          <cell r="E2622">
            <v>0</v>
          </cell>
          <cell r="G2622">
            <v>0</v>
          </cell>
          <cell r="H2622">
            <v>0</v>
          </cell>
        </row>
        <row r="2623">
          <cell r="A2623" t="str">
            <v>R35DB7V11</v>
          </cell>
          <cell r="B2623">
            <v>6</v>
          </cell>
          <cell r="C2623">
            <v>79500</v>
          </cell>
          <cell r="D2623">
            <v>60306</v>
          </cell>
          <cell r="E2623">
            <v>19194</v>
          </cell>
          <cell r="G2623">
            <v>13250</v>
          </cell>
          <cell r="H2623">
            <v>10051</v>
          </cell>
        </row>
        <row r="2624">
          <cell r="A2624" t="str">
            <v>R35EZ7</v>
          </cell>
          <cell r="B2624">
            <v>0</v>
          </cell>
          <cell r="C2624">
            <v>0</v>
          </cell>
          <cell r="D2624">
            <v>0</v>
          </cell>
          <cell r="E2624">
            <v>0</v>
          </cell>
          <cell r="G2624">
            <v>0</v>
          </cell>
          <cell r="H2624">
            <v>0</v>
          </cell>
        </row>
        <row r="2625">
          <cell r="A2625" t="str">
            <v>R35EZ7V11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G2625">
            <v>0</v>
          </cell>
          <cell r="H2625">
            <v>0</v>
          </cell>
        </row>
        <row r="2626">
          <cell r="A2626" t="str">
            <v>R45DB7V</v>
          </cell>
          <cell r="B2626">
            <v>0</v>
          </cell>
          <cell r="C2626">
            <v>0</v>
          </cell>
          <cell r="D2626">
            <v>0</v>
          </cell>
          <cell r="E2626">
            <v>0</v>
          </cell>
          <cell r="G2626">
            <v>0</v>
          </cell>
          <cell r="H2626">
            <v>0</v>
          </cell>
        </row>
        <row r="2627">
          <cell r="A2627" t="str">
            <v>R45DB7V11</v>
          </cell>
          <cell r="B2627">
            <v>6</v>
          </cell>
          <cell r="C2627">
            <v>102000</v>
          </cell>
          <cell r="D2627">
            <v>64722</v>
          </cell>
          <cell r="E2627">
            <v>37278</v>
          </cell>
          <cell r="G2627">
            <v>17000</v>
          </cell>
          <cell r="H2627">
            <v>10787</v>
          </cell>
        </row>
        <row r="2628">
          <cell r="A2628" t="str">
            <v>R45DB7W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G2628">
            <v>0</v>
          </cell>
          <cell r="H2628">
            <v>0</v>
          </cell>
        </row>
        <row r="2629">
          <cell r="A2629" t="str">
            <v>R45DB7W11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G2629">
            <v>0</v>
          </cell>
          <cell r="H2629">
            <v>0</v>
          </cell>
        </row>
        <row r="2630">
          <cell r="A2630" t="str">
            <v>R45EZ7V</v>
          </cell>
          <cell r="B2630">
            <v>0</v>
          </cell>
          <cell r="C2630">
            <v>0</v>
          </cell>
          <cell r="D2630">
            <v>0</v>
          </cell>
          <cell r="E2630">
            <v>0</v>
          </cell>
          <cell r="G2630">
            <v>0</v>
          </cell>
          <cell r="H2630">
            <v>0</v>
          </cell>
        </row>
        <row r="2631">
          <cell r="A2631" t="str">
            <v>R45EZ7V11</v>
          </cell>
          <cell r="B2631">
            <v>0</v>
          </cell>
          <cell r="C2631">
            <v>0</v>
          </cell>
          <cell r="D2631">
            <v>0</v>
          </cell>
          <cell r="E2631">
            <v>0</v>
          </cell>
          <cell r="G2631">
            <v>0</v>
          </cell>
          <cell r="H2631">
            <v>0</v>
          </cell>
        </row>
        <row r="2632">
          <cell r="A2632" t="str">
            <v>R45EZ7W11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G2632">
            <v>0</v>
          </cell>
          <cell r="H2632">
            <v>0</v>
          </cell>
        </row>
        <row r="2633">
          <cell r="A2633" t="str">
            <v>R60D7V</v>
          </cell>
          <cell r="B2633">
            <v>0</v>
          </cell>
          <cell r="C2633">
            <v>0</v>
          </cell>
          <cell r="D2633">
            <v>0</v>
          </cell>
          <cell r="E2633">
            <v>0</v>
          </cell>
          <cell r="G2633">
            <v>0</v>
          </cell>
          <cell r="H2633">
            <v>0</v>
          </cell>
        </row>
        <row r="2634">
          <cell r="A2634" t="str">
            <v>R60D7W</v>
          </cell>
          <cell r="B2634">
            <v>0</v>
          </cell>
          <cell r="C2634">
            <v>0</v>
          </cell>
          <cell r="D2634">
            <v>0</v>
          </cell>
          <cell r="E2634">
            <v>0</v>
          </cell>
          <cell r="G2634">
            <v>0</v>
          </cell>
          <cell r="H2634">
            <v>0</v>
          </cell>
        </row>
        <row r="2635">
          <cell r="A2635" t="str">
            <v>R60F7V</v>
          </cell>
          <cell r="B2635">
            <v>4</v>
          </cell>
          <cell r="C2635">
            <v>83440</v>
          </cell>
          <cell r="D2635">
            <v>60996</v>
          </cell>
          <cell r="E2635">
            <v>22444</v>
          </cell>
          <cell r="G2635">
            <v>20860</v>
          </cell>
          <cell r="H2635">
            <v>15249</v>
          </cell>
        </row>
        <row r="2636">
          <cell r="A2636" t="str">
            <v>R60F7W</v>
          </cell>
          <cell r="B2636">
            <v>0</v>
          </cell>
          <cell r="C2636">
            <v>0</v>
          </cell>
          <cell r="D2636">
            <v>0</v>
          </cell>
          <cell r="E2636">
            <v>0</v>
          </cell>
          <cell r="G2636">
            <v>0</v>
          </cell>
          <cell r="H2636">
            <v>0</v>
          </cell>
        </row>
        <row r="2637">
          <cell r="A2637" t="str">
            <v>RE18B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G2637">
            <v>0</v>
          </cell>
          <cell r="H2637">
            <v>0</v>
          </cell>
        </row>
        <row r="2638">
          <cell r="A2638" t="str">
            <v>RE18G7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G2638">
            <v>0</v>
          </cell>
          <cell r="H2638">
            <v>0</v>
          </cell>
        </row>
        <row r="2639">
          <cell r="A2639" t="str">
            <v>RE22B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G2639">
            <v>0</v>
          </cell>
          <cell r="H2639">
            <v>0</v>
          </cell>
        </row>
        <row r="2640">
          <cell r="A2640" t="str">
            <v>RE25G7</v>
          </cell>
          <cell r="B2640">
            <v>26</v>
          </cell>
          <cell r="C2640">
            <v>244400</v>
          </cell>
          <cell r="D2640">
            <v>214838</v>
          </cell>
          <cell r="E2640">
            <v>29562</v>
          </cell>
          <cell r="G2640">
            <v>9400</v>
          </cell>
          <cell r="H2640">
            <v>8263</v>
          </cell>
        </row>
        <row r="2641">
          <cell r="A2641" t="str">
            <v>RE30A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G2641">
            <v>0</v>
          </cell>
          <cell r="H2641">
            <v>0</v>
          </cell>
        </row>
        <row r="2642">
          <cell r="A2642" t="str">
            <v>RE32B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G2642">
            <v>0</v>
          </cell>
          <cell r="H2642">
            <v>0</v>
          </cell>
        </row>
        <row r="2643">
          <cell r="A2643" t="str">
            <v>RE35G7</v>
          </cell>
          <cell r="B2643">
            <v>18</v>
          </cell>
          <cell r="C2643">
            <v>205200</v>
          </cell>
          <cell r="D2643">
            <v>159282</v>
          </cell>
          <cell r="E2643">
            <v>45918</v>
          </cell>
          <cell r="G2643">
            <v>11400</v>
          </cell>
          <cell r="H2643">
            <v>8849</v>
          </cell>
        </row>
        <row r="2644">
          <cell r="A2644" t="str">
            <v>RE40B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G2644">
            <v>0</v>
          </cell>
          <cell r="H2644">
            <v>0</v>
          </cell>
        </row>
        <row r="2645">
          <cell r="A2645" t="str">
            <v>RE40G7</v>
          </cell>
          <cell r="B2645">
            <v>9</v>
          </cell>
          <cell r="C2645">
            <v>149400</v>
          </cell>
          <cell r="D2645">
            <v>90270</v>
          </cell>
          <cell r="E2645">
            <v>59130</v>
          </cell>
          <cell r="G2645">
            <v>16600</v>
          </cell>
          <cell r="H2645">
            <v>10030</v>
          </cell>
        </row>
        <row r="2646">
          <cell r="A2646" t="str">
            <v>MA28CNP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G2646">
            <v>0</v>
          </cell>
          <cell r="H2646">
            <v>0</v>
          </cell>
        </row>
        <row r="2647">
          <cell r="A2647" t="str">
            <v>MA45C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G2647">
            <v>0</v>
          </cell>
          <cell r="H2647">
            <v>0</v>
          </cell>
        </row>
        <row r="2648">
          <cell r="A2648" t="str">
            <v>MA45D7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G2648">
            <v>0</v>
          </cell>
          <cell r="H2648">
            <v>0</v>
          </cell>
        </row>
        <row r="2649">
          <cell r="A2649" t="str">
            <v>MA56CV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G2649">
            <v>0</v>
          </cell>
          <cell r="H2649">
            <v>0</v>
          </cell>
        </row>
        <row r="2650">
          <cell r="A2650" t="str">
            <v>MA56CY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G2650">
            <v>0</v>
          </cell>
          <cell r="H2650">
            <v>0</v>
          </cell>
        </row>
        <row r="2651">
          <cell r="A2651" t="str">
            <v>MA56D7V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G2651">
            <v>0</v>
          </cell>
          <cell r="H2651">
            <v>0</v>
          </cell>
        </row>
        <row r="2652">
          <cell r="A2652" t="str">
            <v>MA56D7V11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G2652">
            <v>0</v>
          </cell>
          <cell r="H2652">
            <v>0</v>
          </cell>
        </row>
        <row r="2653">
          <cell r="A2653" t="str">
            <v>MA56D7W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G2653">
            <v>0</v>
          </cell>
          <cell r="H2653">
            <v>0</v>
          </cell>
        </row>
        <row r="2654">
          <cell r="A2654" t="str">
            <v>MA56D7W11</v>
          </cell>
          <cell r="B2654">
            <v>0</v>
          </cell>
          <cell r="C2654">
            <v>0</v>
          </cell>
          <cell r="D2654">
            <v>0</v>
          </cell>
          <cell r="E2654">
            <v>0</v>
          </cell>
          <cell r="G2654">
            <v>0</v>
          </cell>
          <cell r="H2654">
            <v>0</v>
          </cell>
        </row>
        <row r="2655">
          <cell r="A2655" t="str">
            <v>MA90C7V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G2655">
            <v>0</v>
          </cell>
          <cell r="H2655">
            <v>0</v>
          </cell>
        </row>
        <row r="2656">
          <cell r="A2656" t="str">
            <v>MA90C7W</v>
          </cell>
          <cell r="B2656">
            <v>2</v>
          </cell>
          <cell r="C2656">
            <v>84400</v>
          </cell>
          <cell r="D2656">
            <v>61916</v>
          </cell>
          <cell r="E2656">
            <v>22484</v>
          </cell>
          <cell r="G2656">
            <v>42200</v>
          </cell>
          <cell r="H2656">
            <v>30958</v>
          </cell>
        </row>
        <row r="2657">
          <cell r="A2657" t="str">
            <v>MA90CJ7W11</v>
          </cell>
          <cell r="B2657">
            <v>2</v>
          </cell>
          <cell r="C2657">
            <v>84400</v>
          </cell>
          <cell r="D2657">
            <v>62492</v>
          </cell>
          <cell r="E2657">
            <v>21908</v>
          </cell>
          <cell r="G2657">
            <v>42200</v>
          </cell>
          <cell r="H2657">
            <v>31246</v>
          </cell>
        </row>
        <row r="2658">
          <cell r="A2658" t="str">
            <v>MAE25A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G2658">
            <v>0</v>
          </cell>
          <cell r="H2658">
            <v>0</v>
          </cell>
        </row>
        <row r="2659">
          <cell r="A2659" t="str">
            <v>MAE25B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G2659">
            <v>0</v>
          </cell>
          <cell r="H2659">
            <v>0</v>
          </cell>
        </row>
        <row r="2660">
          <cell r="A2660" t="str">
            <v>MAE25G7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G2660">
            <v>0</v>
          </cell>
          <cell r="H2660">
            <v>0</v>
          </cell>
        </row>
        <row r="2661">
          <cell r="A2661" t="str">
            <v>MAE32A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G2661">
            <v>0</v>
          </cell>
          <cell r="H2661">
            <v>0</v>
          </cell>
        </row>
        <row r="2662">
          <cell r="A2662" t="str">
            <v>MAE32B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G2662">
            <v>0</v>
          </cell>
          <cell r="H2662">
            <v>0</v>
          </cell>
        </row>
        <row r="2663">
          <cell r="A2663" t="str">
            <v>MAE32G7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G2663">
            <v>0</v>
          </cell>
          <cell r="H2663">
            <v>0</v>
          </cell>
        </row>
        <row r="2664">
          <cell r="A2664" t="str">
            <v>RA327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G2664">
            <v>0</v>
          </cell>
          <cell r="H2664">
            <v>0</v>
          </cell>
        </row>
        <row r="2665">
          <cell r="A2665" t="str">
            <v>RY22DA7V19</v>
          </cell>
          <cell r="B2665">
            <v>238</v>
          </cell>
          <cell r="C2665">
            <v>3070200</v>
          </cell>
          <cell r="D2665">
            <v>3009748</v>
          </cell>
          <cell r="E2665">
            <v>60452</v>
          </cell>
          <cell r="G2665">
            <v>12900</v>
          </cell>
          <cell r="H2665">
            <v>12646</v>
          </cell>
        </row>
        <row r="2666">
          <cell r="A2666" t="str">
            <v>RY25F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G2666">
            <v>0</v>
          </cell>
          <cell r="H2666">
            <v>0</v>
          </cell>
        </row>
        <row r="2667">
          <cell r="A2667" t="str">
            <v>RY35C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G2667">
            <v>0</v>
          </cell>
          <cell r="H2667">
            <v>0</v>
          </cell>
        </row>
        <row r="2668">
          <cell r="A2668" t="str">
            <v>RY35D7</v>
          </cell>
          <cell r="B2668">
            <v>376</v>
          </cell>
          <cell r="C2668">
            <v>5557280</v>
          </cell>
          <cell r="D2668">
            <v>5857704</v>
          </cell>
          <cell r="E2668">
            <v>-300424</v>
          </cell>
          <cell r="G2668">
            <v>14780</v>
          </cell>
          <cell r="H2668">
            <v>15579</v>
          </cell>
        </row>
        <row r="2669">
          <cell r="A2669" t="str">
            <v>RY35EZ7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G2669">
            <v>0</v>
          </cell>
          <cell r="H2669">
            <v>0</v>
          </cell>
        </row>
        <row r="2670">
          <cell r="A2670" t="str">
            <v>RY35F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G2670">
            <v>0</v>
          </cell>
          <cell r="H2670">
            <v>0</v>
          </cell>
        </row>
        <row r="2671">
          <cell r="A2671" t="str">
            <v>RY45D7</v>
          </cell>
          <cell r="B2671">
            <v>1066</v>
          </cell>
          <cell r="C2671">
            <v>20595120</v>
          </cell>
          <cell r="D2671">
            <v>16731936</v>
          </cell>
          <cell r="E2671">
            <v>3863184</v>
          </cell>
          <cell r="G2671">
            <v>19320</v>
          </cell>
          <cell r="H2671">
            <v>15696</v>
          </cell>
        </row>
        <row r="2672">
          <cell r="A2672" t="str">
            <v>RY45E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G2672">
            <v>0</v>
          </cell>
          <cell r="H2672">
            <v>0</v>
          </cell>
        </row>
        <row r="2673">
          <cell r="A2673" t="str">
            <v>RY45EZ7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G2673">
            <v>0</v>
          </cell>
          <cell r="H2673">
            <v>0</v>
          </cell>
        </row>
        <row r="2674">
          <cell r="A2674" t="str">
            <v>RY60D7</v>
          </cell>
          <cell r="B2674">
            <v>62</v>
          </cell>
          <cell r="C2674">
            <v>1334240</v>
          </cell>
          <cell r="D2674">
            <v>1258600</v>
          </cell>
          <cell r="E2674">
            <v>75640</v>
          </cell>
          <cell r="G2674">
            <v>21520</v>
          </cell>
          <cell r="H2674">
            <v>20300</v>
          </cell>
        </row>
        <row r="2675">
          <cell r="A2675" t="str">
            <v>RY60E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G2675">
            <v>0</v>
          </cell>
          <cell r="H2675">
            <v>0</v>
          </cell>
        </row>
        <row r="2676">
          <cell r="A2676" t="str">
            <v>RY60F7</v>
          </cell>
          <cell r="B2676">
            <v>1208</v>
          </cell>
          <cell r="C2676">
            <v>25996160</v>
          </cell>
          <cell r="D2676">
            <v>24018664</v>
          </cell>
          <cell r="E2676">
            <v>1977496</v>
          </cell>
          <cell r="G2676">
            <v>21520</v>
          </cell>
          <cell r="H2676">
            <v>19883</v>
          </cell>
        </row>
        <row r="2677">
          <cell r="A2677" t="str">
            <v>REY18A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G2677">
            <v>0</v>
          </cell>
          <cell r="H2677">
            <v>0</v>
          </cell>
        </row>
        <row r="2678">
          <cell r="A2678" t="str">
            <v>REY18B</v>
          </cell>
          <cell r="B2678">
            <v>10</v>
          </cell>
          <cell r="C2678">
            <v>97600</v>
          </cell>
          <cell r="D2678">
            <v>106260</v>
          </cell>
          <cell r="E2678">
            <v>-8660</v>
          </cell>
          <cell r="G2678">
            <v>9760</v>
          </cell>
          <cell r="H2678">
            <v>10626</v>
          </cell>
        </row>
        <row r="2679">
          <cell r="A2679" t="str">
            <v>REY18G7</v>
          </cell>
          <cell r="B2679">
            <v>39</v>
          </cell>
          <cell r="C2679">
            <v>380640</v>
          </cell>
          <cell r="D2679">
            <v>415428</v>
          </cell>
          <cell r="E2679">
            <v>-34788</v>
          </cell>
          <cell r="G2679">
            <v>9760</v>
          </cell>
          <cell r="H2679">
            <v>10652</v>
          </cell>
        </row>
        <row r="2680">
          <cell r="A2680" t="str">
            <v>REY22B</v>
          </cell>
          <cell r="B2680">
            <v>44</v>
          </cell>
          <cell r="C2680">
            <v>482240</v>
          </cell>
          <cell r="D2680">
            <v>473308</v>
          </cell>
          <cell r="E2680">
            <v>8932</v>
          </cell>
          <cell r="G2680">
            <v>10960</v>
          </cell>
          <cell r="H2680">
            <v>10757</v>
          </cell>
        </row>
        <row r="2681">
          <cell r="A2681" t="str">
            <v>REY22G7</v>
          </cell>
          <cell r="B2681">
            <v>4877</v>
          </cell>
          <cell r="C2681">
            <v>53451920</v>
          </cell>
          <cell r="D2681">
            <v>52466766</v>
          </cell>
          <cell r="E2681">
            <v>985154</v>
          </cell>
          <cell r="G2681">
            <v>10960</v>
          </cell>
          <cell r="H2681">
            <v>10758</v>
          </cell>
        </row>
        <row r="2682">
          <cell r="A2682" t="str">
            <v>REY32B</v>
          </cell>
          <cell r="B2682">
            <v>100</v>
          </cell>
          <cell r="C2682">
            <v>1317000</v>
          </cell>
          <cell r="D2682">
            <v>1191700</v>
          </cell>
          <cell r="E2682">
            <v>125300</v>
          </cell>
          <cell r="G2682">
            <v>13170</v>
          </cell>
          <cell r="H2682">
            <v>11917</v>
          </cell>
        </row>
        <row r="2683">
          <cell r="A2683" t="str">
            <v>REY35G7</v>
          </cell>
          <cell r="B2683">
            <v>2937</v>
          </cell>
          <cell r="C2683">
            <v>38680290</v>
          </cell>
          <cell r="D2683">
            <v>35144142</v>
          </cell>
          <cell r="E2683">
            <v>3536148</v>
          </cell>
          <cell r="G2683">
            <v>13170</v>
          </cell>
          <cell r="H2683">
            <v>11966</v>
          </cell>
        </row>
        <row r="2684">
          <cell r="A2684" t="str">
            <v>REY40B</v>
          </cell>
          <cell r="B2684">
            <v>50</v>
          </cell>
          <cell r="C2684">
            <v>932500</v>
          </cell>
          <cell r="D2684">
            <v>663050</v>
          </cell>
          <cell r="E2684">
            <v>269450</v>
          </cell>
          <cell r="G2684">
            <v>18650</v>
          </cell>
          <cell r="H2684">
            <v>13261</v>
          </cell>
        </row>
        <row r="2685">
          <cell r="A2685" t="str">
            <v>REY40G7</v>
          </cell>
          <cell r="B2685">
            <v>862</v>
          </cell>
          <cell r="C2685">
            <v>16076300</v>
          </cell>
          <cell r="D2685">
            <v>10971536</v>
          </cell>
          <cell r="E2685">
            <v>5104764</v>
          </cell>
          <cell r="G2685">
            <v>18650</v>
          </cell>
          <cell r="H2685">
            <v>12728</v>
          </cell>
        </row>
        <row r="2686">
          <cell r="A2686" t="str">
            <v>RX25G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G2686">
            <v>0</v>
          </cell>
          <cell r="H2686">
            <v>0</v>
          </cell>
        </row>
        <row r="2687">
          <cell r="A2687" t="str">
            <v>RX25GZ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G2687">
            <v>0</v>
          </cell>
          <cell r="H2687">
            <v>0</v>
          </cell>
        </row>
        <row r="2688">
          <cell r="A2688" t="str">
            <v>RX35G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G2688">
            <v>0</v>
          </cell>
          <cell r="H2688">
            <v>0</v>
          </cell>
        </row>
        <row r="2689">
          <cell r="A2689" t="str">
            <v>MY56D7</v>
          </cell>
          <cell r="B2689">
            <v>114</v>
          </cell>
          <cell r="C2689">
            <v>3594420</v>
          </cell>
          <cell r="D2689">
            <v>3233268</v>
          </cell>
          <cell r="E2689">
            <v>361152</v>
          </cell>
          <cell r="G2689">
            <v>31530</v>
          </cell>
          <cell r="H2689">
            <v>28362</v>
          </cell>
        </row>
        <row r="2690">
          <cell r="A2690" t="str">
            <v>MY90C7V</v>
          </cell>
          <cell r="B2690">
            <v>42</v>
          </cell>
          <cell r="C2690">
            <v>1860180</v>
          </cell>
          <cell r="D2690">
            <v>1606626</v>
          </cell>
          <cell r="E2690">
            <v>253554</v>
          </cell>
          <cell r="G2690">
            <v>44290</v>
          </cell>
          <cell r="H2690">
            <v>38253</v>
          </cell>
        </row>
        <row r="2691">
          <cell r="A2691" t="str">
            <v>MY90C7W</v>
          </cell>
          <cell r="B2691">
            <v>90</v>
          </cell>
          <cell r="C2691">
            <v>3986100</v>
          </cell>
          <cell r="D2691">
            <v>3472200</v>
          </cell>
          <cell r="E2691">
            <v>513900</v>
          </cell>
          <cell r="G2691">
            <v>44290</v>
          </cell>
          <cell r="H2691">
            <v>38580</v>
          </cell>
        </row>
        <row r="2692">
          <cell r="A2692" t="str">
            <v>MY90CV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G2692">
            <v>0</v>
          </cell>
          <cell r="H2692">
            <v>0</v>
          </cell>
        </row>
        <row r="2693">
          <cell r="A2693" t="str">
            <v>MY90CY</v>
          </cell>
          <cell r="B2693">
            <v>0</v>
          </cell>
          <cell r="C2693">
            <v>0</v>
          </cell>
          <cell r="D2693">
            <v>0</v>
          </cell>
          <cell r="E2693">
            <v>0</v>
          </cell>
          <cell r="G2693">
            <v>0</v>
          </cell>
          <cell r="H2693">
            <v>0</v>
          </cell>
        </row>
        <row r="2694">
          <cell r="A2694" t="str">
            <v>MEY32B</v>
          </cell>
          <cell r="B2694">
            <v>5</v>
          </cell>
          <cell r="C2694">
            <v>112000</v>
          </cell>
          <cell r="D2694">
            <v>92295</v>
          </cell>
          <cell r="E2694">
            <v>19705</v>
          </cell>
          <cell r="G2694">
            <v>22400</v>
          </cell>
          <cell r="H2694">
            <v>18459</v>
          </cell>
        </row>
        <row r="2695">
          <cell r="A2695" t="str">
            <v>MEY32G7</v>
          </cell>
          <cell r="B2695">
            <v>156</v>
          </cell>
          <cell r="C2695">
            <v>3494400</v>
          </cell>
          <cell r="D2695">
            <v>2859168</v>
          </cell>
          <cell r="E2695">
            <v>635232</v>
          </cell>
          <cell r="G2695">
            <v>22400</v>
          </cell>
          <cell r="H2695">
            <v>18328</v>
          </cell>
        </row>
        <row r="2696">
          <cell r="A2696" t="str">
            <v>3MX68G</v>
          </cell>
          <cell r="B2696">
            <v>32</v>
          </cell>
          <cell r="C2696">
            <v>1488000</v>
          </cell>
          <cell r="D2696">
            <v>1423630</v>
          </cell>
          <cell r="E2696">
            <v>64370</v>
          </cell>
          <cell r="G2696">
            <v>46500</v>
          </cell>
          <cell r="H2696">
            <v>44488.4375</v>
          </cell>
        </row>
        <row r="2697">
          <cell r="A2697" t="str">
            <v>FT18G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G2697">
            <v>0</v>
          </cell>
          <cell r="H2697">
            <v>0</v>
          </cell>
        </row>
        <row r="2698">
          <cell r="A2698" t="str">
            <v>FTE18A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G2698">
            <v>0</v>
          </cell>
          <cell r="H2698">
            <v>0</v>
          </cell>
        </row>
        <row r="2699">
          <cell r="A2699" t="str">
            <v>FTE18B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G2699">
            <v>0</v>
          </cell>
          <cell r="H2699">
            <v>0</v>
          </cell>
        </row>
        <row r="2700">
          <cell r="A2700" t="str">
            <v>FTE22B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G2700">
            <v>0</v>
          </cell>
          <cell r="H2700">
            <v>0</v>
          </cell>
        </row>
        <row r="2701">
          <cell r="A2701" t="str">
            <v>FT253D7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G2701">
            <v>0</v>
          </cell>
          <cell r="H2701">
            <v>0</v>
          </cell>
        </row>
        <row r="2702">
          <cell r="A2702" t="str">
            <v>FT25EZ7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G2702">
            <v>0</v>
          </cell>
          <cell r="H2702">
            <v>0</v>
          </cell>
        </row>
        <row r="2703">
          <cell r="A2703" t="str">
            <v>FT25G</v>
          </cell>
          <cell r="B2703">
            <v>31</v>
          </cell>
          <cell r="C2703">
            <v>173600</v>
          </cell>
          <cell r="D2703">
            <v>186622</v>
          </cell>
          <cell r="E2703">
            <v>-13022</v>
          </cell>
          <cell r="G2703">
            <v>5600</v>
          </cell>
          <cell r="H2703">
            <v>6020.0645161290322</v>
          </cell>
        </row>
        <row r="2704">
          <cell r="A2704" t="str">
            <v>FTE30A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G2704">
            <v>0</v>
          </cell>
          <cell r="H2704">
            <v>0</v>
          </cell>
        </row>
        <row r="2705">
          <cell r="A2705" t="str">
            <v>FTE32B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G2705">
            <v>0</v>
          </cell>
          <cell r="H2705">
            <v>0</v>
          </cell>
        </row>
        <row r="2706">
          <cell r="A2706" t="str">
            <v>FT353D7</v>
          </cell>
          <cell r="B2706">
            <v>20</v>
          </cell>
          <cell r="C2706">
            <v>212800</v>
          </cell>
          <cell r="D2706">
            <v>152140</v>
          </cell>
          <cell r="E2706">
            <v>60660</v>
          </cell>
          <cell r="G2706">
            <v>10640</v>
          </cell>
          <cell r="H2706">
            <v>7607</v>
          </cell>
        </row>
        <row r="2707">
          <cell r="A2707" t="str">
            <v>FT35EZ7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G2707">
            <v>0</v>
          </cell>
          <cell r="H2707">
            <v>0</v>
          </cell>
        </row>
        <row r="2708">
          <cell r="A2708" t="str">
            <v>FT35G</v>
          </cell>
          <cell r="B2708">
            <v>23</v>
          </cell>
          <cell r="C2708">
            <v>151800</v>
          </cell>
          <cell r="D2708">
            <v>165423</v>
          </cell>
          <cell r="E2708">
            <v>-13623</v>
          </cell>
          <cell r="G2708">
            <v>6600</v>
          </cell>
          <cell r="H2708">
            <v>7192.304347826087</v>
          </cell>
        </row>
        <row r="2709">
          <cell r="A2709" t="str">
            <v>FT40G</v>
          </cell>
          <cell r="B2709">
            <v>9</v>
          </cell>
          <cell r="C2709">
            <v>66600</v>
          </cell>
          <cell r="D2709">
            <v>66782</v>
          </cell>
          <cell r="E2709">
            <v>-182</v>
          </cell>
          <cell r="G2709">
            <v>7400</v>
          </cell>
          <cell r="H2709">
            <v>7420.2222222222226</v>
          </cell>
        </row>
        <row r="2710">
          <cell r="A2710" t="str">
            <v>FTE40B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G2710">
            <v>0</v>
          </cell>
          <cell r="H2710">
            <v>0</v>
          </cell>
        </row>
        <row r="2711">
          <cell r="A2711" t="str">
            <v>FT4531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G2711">
            <v>0</v>
          </cell>
          <cell r="H2711">
            <v>0</v>
          </cell>
        </row>
        <row r="2712">
          <cell r="A2712" t="str">
            <v>FT453D7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G2712">
            <v>0</v>
          </cell>
          <cell r="H2712">
            <v>0</v>
          </cell>
        </row>
        <row r="2713">
          <cell r="A2713" t="str">
            <v>FT45EZ7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G2713">
            <v>0</v>
          </cell>
          <cell r="H2713">
            <v>0</v>
          </cell>
        </row>
        <row r="2714">
          <cell r="A2714" t="str">
            <v>FT45G</v>
          </cell>
          <cell r="B2714">
            <v>8</v>
          </cell>
          <cell r="C2714">
            <v>65600</v>
          </cell>
          <cell r="D2714">
            <v>71273</v>
          </cell>
          <cell r="E2714">
            <v>-5673</v>
          </cell>
          <cell r="G2714">
            <v>8200</v>
          </cell>
          <cell r="H2714">
            <v>8909.125</v>
          </cell>
        </row>
        <row r="2715">
          <cell r="A2715" t="str">
            <v>FT603D7</v>
          </cell>
          <cell r="B2715">
            <v>3</v>
          </cell>
          <cell r="C2715">
            <v>40500</v>
          </cell>
          <cell r="D2715">
            <v>32991</v>
          </cell>
          <cell r="E2715">
            <v>7509</v>
          </cell>
          <cell r="G2715">
            <v>13500</v>
          </cell>
          <cell r="H2715">
            <v>10997</v>
          </cell>
        </row>
        <row r="2716">
          <cell r="A2716" t="str">
            <v>FT60G</v>
          </cell>
          <cell r="B2716">
            <v>8</v>
          </cell>
          <cell r="C2716">
            <v>75200</v>
          </cell>
          <cell r="D2716">
            <v>74071</v>
          </cell>
          <cell r="E2716">
            <v>1129</v>
          </cell>
          <cell r="G2716">
            <v>9400</v>
          </cell>
          <cell r="H2716">
            <v>9258.875</v>
          </cell>
        </row>
        <row r="2717">
          <cell r="A2717" t="str">
            <v>FV25D7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G2717">
            <v>0</v>
          </cell>
          <cell r="H2717">
            <v>0</v>
          </cell>
        </row>
        <row r="2718">
          <cell r="A2718" t="str">
            <v>FV35D7</v>
          </cell>
          <cell r="B2718">
            <v>1</v>
          </cell>
          <cell r="C2718">
            <v>10100</v>
          </cell>
          <cell r="D2718">
            <v>8903</v>
          </cell>
          <cell r="E2718">
            <v>1197</v>
          </cell>
          <cell r="G2718">
            <v>10100</v>
          </cell>
          <cell r="H2718">
            <v>8903</v>
          </cell>
        </row>
        <row r="2719">
          <cell r="A2719" t="str">
            <v>FV45D7</v>
          </cell>
          <cell r="B2719">
            <v>1</v>
          </cell>
          <cell r="C2719">
            <v>11870</v>
          </cell>
          <cell r="D2719">
            <v>9050</v>
          </cell>
          <cell r="E2719">
            <v>2820</v>
          </cell>
          <cell r="G2719">
            <v>11870</v>
          </cell>
          <cell r="H2719">
            <v>9050</v>
          </cell>
        </row>
        <row r="2720">
          <cell r="A2720" t="str">
            <v>FV60D7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G2720">
            <v>0</v>
          </cell>
          <cell r="H2720">
            <v>0</v>
          </cell>
        </row>
        <row r="2721">
          <cell r="A2721" t="str">
            <v>FTEY18B</v>
          </cell>
          <cell r="B2721">
            <v>30</v>
          </cell>
          <cell r="C2721">
            <v>171000</v>
          </cell>
          <cell r="D2721">
            <v>189195</v>
          </cell>
          <cell r="E2721">
            <v>-18195</v>
          </cell>
          <cell r="G2721">
            <v>5700</v>
          </cell>
          <cell r="H2721">
            <v>6306.5</v>
          </cell>
        </row>
        <row r="2722">
          <cell r="A2722" t="str">
            <v>FTY18G</v>
          </cell>
          <cell r="B2722">
            <v>232</v>
          </cell>
          <cell r="C2722">
            <v>1322400</v>
          </cell>
          <cell r="D2722">
            <v>1408896</v>
          </cell>
          <cell r="E2722">
            <v>-86496</v>
          </cell>
          <cell r="G2722">
            <v>5700</v>
          </cell>
          <cell r="H2722">
            <v>6072.8275862068967</v>
          </cell>
        </row>
        <row r="2723">
          <cell r="A2723" t="str">
            <v>FCTY223C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G2723">
            <v>0</v>
          </cell>
          <cell r="H2723">
            <v>0</v>
          </cell>
        </row>
        <row r="2724">
          <cell r="A2724" t="str">
            <v>FCTY223D7</v>
          </cell>
          <cell r="B2724">
            <v>18</v>
          </cell>
          <cell r="C2724">
            <v>175680</v>
          </cell>
          <cell r="D2724">
            <v>135630</v>
          </cell>
          <cell r="E2724">
            <v>40050</v>
          </cell>
          <cell r="G2724">
            <v>9760</v>
          </cell>
          <cell r="H2724">
            <v>7535</v>
          </cell>
        </row>
        <row r="2725">
          <cell r="A2725" t="str">
            <v>FTEY22B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G2725">
            <v>0</v>
          </cell>
          <cell r="H2725">
            <v>0</v>
          </cell>
        </row>
        <row r="2726">
          <cell r="A2726" t="str">
            <v>FTY223D7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G2726">
            <v>0</v>
          </cell>
          <cell r="H2726">
            <v>0</v>
          </cell>
        </row>
        <row r="2727">
          <cell r="A2727" t="str">
            <v>FTY22G</v>
          </cell>
          <cell r="B2727">
            <v>5137</v>
          </cell>
          <cell r="C2727">
            <v>29794600</v>
          </cell>
          <cell r="D2727">
            <v>32639952</v>
          </cell>
          <cell r="E2727">
            <v>-2845352</v>
          </cell>
          <cell r="G2727">
            <v>5800</v>
          </cell>
          <cell r="H2727">
            <v>6353.8937122834341</v>
          </cell>
        </row>
        <row r="2728">
          <cell r="A2728" t="str">
            <v>FTY25F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G2728">
            <v>0</v>
          </cell>
          <cell r="H2728">
            <v>0</v>
          </cell>
        </row>
        <row r="2729">
          <cell r="A2729" t="str">
            <v>FTEY32B</v>
          </cell>
          <cell r="B2729">
            <v>100</v>
          </cell>
          <cell r="C2729">
            <v>680000</v>
          </cell>
          <cell r="D2729">
            <v>773495</v>
          </cell>
          <cell r="E2729">
            <v>-93495</v>
          </cell>
          <cell r="G2729">
            <v>6800</v>
          </cell>
          <cell r="H2729">
            <v>7734.95</v>
          </cell>
        </row>
        <row r="2730">
          <cell r="A2730" t="str">
            <v>FCTY353D7</v>
          </cell>
          <cell r="B2730">
            <v>15</v>
          </cell>
          <cell r="C2730">
            <v>194700</v>
          </cell>
          <cell r="D2730">
            <v>117735</v>
          </cell>
          <cell r="E2730">
            <v>76965</v>
          </cell>
          <cell r="G2730">
            <v>12980</v>
          </cell>
          <cell r="H2730">
            <v>7849</v>
          </cell>
        </row>
        <row r="2731">
          <cell r="A2731" t="str">
            <v>FTY353D7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G2731">
            <v>0</v>
          </cell>
          <cell r="H2731">
            <v>0</v>
          </cell>
        </row>
        <row r="2732">
          <cell r="A2732" t="str">
            <v>FTY35F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G2732">
            <v>0</v>
          </cell>
          <cell r="H2732">
            <v>0</v>
          </cell>
        </row>
        <row r="2733">
          <cell r="A2733" t="str">
            <v>FTY35G</v>
          </cell>
          <cell r="B2733">
            <v>3461</v>
          </cell>
          <cell r="C2733">
            <v>23534800</v>
          </cell>
          <cell r="D2733">
            <v>26033322</v>
          </cell>
          <cell r="E2733">
            <v>-2498522</v>
          </cell>
          <cell r="G2733">
            <v>6800</v>
          </cell>
          <cell r="H2733">
            <v>7521.907541173071</v>
          </cell>
        </row>
        <row r="2734">
          <cell r="A2734" t="str">
            <v>FTEY40B</v>
          </cell>
          <cell r="B2734">
            <v>50</v>
          </cell>
          <cell r="C2734">
            <v>400000</v>
          </cell>
          <cell r="D2734">
            <v>399152</v>
          </cell>
          <cell r="E2734">
            <v>848</v>
          </cell>
          <cell r="G2734">
            <v>8000</v>
          </cell>
          <cell r="H2734">
            <v>7983.04</v>
          </cell>
        </row>
        <row r="2735">
          <cell r="A2735" t="str">
            <v>FTY40G</v>
          </cell>
          <cell r="B2735">
            <v>786</v>
          </cell>
          <cell r="C2735">
            <v>6288000</v>
          </cell>
          <cell r="D2735">
            <v>6101329</v>
          </cell>
          <cell r="E2735">
            <v>186671</v>
          </cell>
          <cell r="G2735">
            <v>8000</v>
          </cell>
          <cell r="H2735">
            <v>7762.5050890585244</v>
          </cell>
        </row>
        <row r="2736">
          <cell r="A2736" t="str">
            <v>FCTY453D7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G2736">
            <v>0</v>
          </cell>
          <cell r="H2736">
            <v>0</v>
          </cell>
        </row>
        <row r="2737">
          <cell r="A2737" t="str">
            <v>FTY453D7</v>
          </cell>
          <cell r="B2737">
            <v>12</v>
          </cell>
          <cell r="C2737">
            <v>167760</v>
          </cell>
          <cell r="D2737">
            <v>134412</v>
          </cell>
          <cell r="E2737">
            <v>33348</v>
          </cell>
          <cell r="G2737">
            <v>13980</v>
          </cell>
          <cell r="H2737">
            <v>11201</v>
          </cell>
        </row>
        <row r="2738">
          <cell r="A2738" t="str">
            <v>FTY45E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G2738">
            <v>0</v>
          </cell>
          <cell r="H2738">
            <v>0</v>
          </cell>
        </row>
        <row r="2739">
          <cell r="A2739" t="str">
            <v>FTY45G</v>
          </cell>
          <cell r="B2739">
            <v>723</v>
          </cell>
          <cell r="C2739">
            <v>6507000</v>
          </cell>
          <cell r="D2739">
            <v>6656231</v>
          </cell>
          <cell r="E2739">
            <v>-149231</v>
          </cell>
          <cell r="G2739">
            <v>9000</v>
          </cell>
          <cell r="H2739">
            <v>9206.4052558782842</v>
          </cell>
        </row>
        <row r="2740">
          <cell r="A2740" t="str">
            <v>FTY603D7</v>
          </cell>
          <cell r="B2740">
            <v>50</v>
          </cell>
          <cell r="C2740">
            <v>722000</v>
          </cell>
          <cell r="D2740">
            <v>563500</v>
          </cell>
          <cell r="E2740">
            <v>158500</v>
          </cell>
          <cell r="G2740">
            <v>14440</v>
          </cell>
          <cell r="H2740">
            <v>11270</v>
          </cell>
        </row>
        <row r="2741">
          <cell r="A2741" t="str">
            <v>FTY60E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G2741">
            <v>0</v>
          </cell>
          <cell r="H2741">
            <v>0</v>
          </cell>
        </row>
        <row r="2742">
          <cell r="A2742" t="str">
            <v>FTY60G</v>
          </cell>
          <cell r="B2742">
            <v>906</v>
          </cell>
          <cell r="C2742">
            <v>9513000</v>
          </cell>
          <cell r="D2742">
            <v>8660721</v>
          </cell>
          <cell r="E2742">
            <v>852279</v>
          </cell>
          <cell r="G2742">
            <v>10500</v>
          </cell>
          <cell r="H2742">
            <v>9559.2947019867552</v>
          </cell>
        </row>
        <row r="2743">
          <cell r="A2743" t="str">
            <v>FCVY223D7</v>
          </cell>
          <cell r="B2743">
            <v>63</v>
          </cell>
          <cell r="C2743">
            <v>796320</v>
          </cell>
          <cell r="D2743">
            <v>678069</v>
          </cell>
          <cell r="E2743">
            <v>118251</v>
          </cell>
          <cell r="G2743">
            <v>12640</v>
          </cell>
          <cell r="H2743">
            <v>10763</v>
          </cell>
        </row>
        <row r="2744">
          <cell r="A2744" t="str">
            <v>FVY223D7</v>
          </cell>
          <cell r="B2744">
            <v>178</v>
          </cell>
          <cell r="C2744">
            <v>2146680</v>
          </cell>
          <cell r="D2744">
            <v>1634396</v>
          </cell>
          <cell r="E2744">
            <v>512284</v>
          </cell>
          <cell r="G2744">
            <v>12060</v>
          </cell>
          <cell r="H2744">
            <v>9182</v>
          </cell>
        </row>
        <row r="2745">
          <cell r="A2745" t="str">
            <v>FCVY353D7</v>
          </cell>
          <cell r="B2745">
            <v>35</v>
          </cell>
          <cell r="C2745">
            <v>481600</v>
          </cell>
          <cell r="D2745">
            <v>375900</v>
          </cell>
          <cell r="E2745">
            <v>105700</v>
          </cell>
          <cell r="G2745">
            <v>13760</v>
          </cell>
          <cell r="H2745">
            <v>10740</v>
          </cell>
        </row>
        <row r="2746">
          <cell r="A2746" t="str">
            <v>FVY353D7</v>
          </cell>
          <cell r="B2746">
            <v>178</v>
          </cell>
          <cell r="C2746">
            <v>2333580</v>
          </cell>
          <cell r="D2746">
            <v>1712716</v>
          </cell>
          <cell r="E2746">
            <v>620864</v>
          </cell>
          <cell r="G2746">
            <v>13110</v>
          </cell>
          <cell r="H2746">
            <v>9622</v>
          </cell>
        </row>
        <row r="2747">
          <cell r="A2747" t="str">
            <v>FCVY453D7</v>
          </cell>
          <cell r="B2747">
            <v>36</v>
          </cell>
          <cell r="C2747">
            <v>519840</v>
          </cell>
          <cell r="D2747">
            <v>428616</v>
          </cell>
          <cell r="E2747">
            <v>91224</v>
          </cell>
          <cell r="G2747">
            <v>14440</v>
          </cell>
          <cell r="H2747">
            <v>11906</v>
          </cell>
        </row>
        <row r="2748">
          <cell r="A2748" t="str">
            <v>FVY453D7</v>
          </cell>
          <cell r="B2748">
            <v>297</v>
          </cell>
          <cell r="C2748">
            <v>4086720</v>
          </cell>
          <cell r="D2748">
            <v>3229578</v>
          </cell>
          <cell r="E2748">
            <v>857142</v>
          </cell>
          <cell r="G2748">
            <v>13760</v>
          </cell>
          <cell r="H2748">
            <v>10874</v>
          </cell>
        </row>
        <row r="2749">
          <cell r="A2749" t="str">
            <v>CTX25G</v>
          </cell>
          <cell r="B2749">
            <v>111</v>
          </cell>
          <cell r="C2749">
            <v>987900</v>
          </cell>
          <cell r="D2749">
            <v>866336</v>
          </cell>
          <cell r="E2749">
            <v>121564</v>
          </cell>
          <cell r="G2749">
            <v>8900</v>
          </cell>
          <cell r="H2749">
            <v>7804.8288288288286</v>
          </cell>
        </row>
        <row r="2750">
          <cell r="A2750" t="str">
            <v>CTX35G</v>
          </cell>
          <cell r="B2750">
            <v>56</v>
          </cell>
          <cell r="C2750">
            <v>551600</v>
          </cell>
          <cell r="D2750">
            <v>459471</v>
          </cell>
          <cell r="E2750">
            <v>92129</v>
          </cell>
          <cell r="G2750">
            <v>9850</v>
          </cell>
          <cell r="H2750">
            <v>8204.8392857142862</v>
          </cell>
        </row>
        <row r="2751">
          <cell r="A2751" t="str">
            <v>CTX45G</v>
          </cell>
          <cell r="B2751">
            <v>56</v>
          </cell>
          <cell r="C2751">
            <v>574000</v>
          </cell>
          <cell r="D2751">
            <v>478187</v>
          </cell>
          <cell r="E2751">
            <v>95813</v>
          </cell>
          <cell r="G2751">
            <v>10250</v>
          </cell>
          <cell r="H2751">
            <v>8539.0535714285706</v>
          </cell>
        </row>
        <row r="2752">
          <cell r="A2752" t="str">
            <v>FTX25G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G2752">
            <v>0</v>
          </cell>
          <cell r="H2752">
            <v>0</v>
          </cell>
        </row>
        <row r="2753">
          <cell r="A2753" t="str">
            <v>FTX25GZ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G2753">
            <v>0</v>
          </cell>
          <cell r="H2753">
            <v>0</v>
          </cell>
        </row>
        <row r="2754">
          <cell r="A2754" t="str">
            <v>FTX35G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G2754">
            <v>0</v>
          </cell>
          <cell r="H2754">
            <v>0</v>
          </cell>
        </row>
        <row r="2755">
          <cell r="A2755" t="str">
            <v>CORDIUSKY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G2755">
            <v>0</v>
          </cell>
          <cell r="H2755">
            <v>0</v>
          </cell>
        </row>
        <row r="2756">
          <cell r="A2756" t="str">
            <v>R71F7V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G2756">
            <v>0</v>
          </cell>
          <cell r="H2756">
            <v>0</v>
          </cell>
        </row>
        <row r="2757">
          <cell r="A2757" t="str">
            <v>R71F7W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G2757">
            <v>0</v>
          </cell>
          <cell r="H2757">
            <v>0</v>
          </cell>
        </row>
        <row r="2758">
          <cell r="A2758" t="str">
            <v>R71GZ7T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G2758">
            <v>0</v>
          </cell>
          <cell r="H2758">
            <v>0</v>
          </cell>
        </row>
        <row r="2759">
          <cell r="A2759" t="str">
            <v>R71GZ7V</v>
          </cell>
          <cell r="B2759">
            <v>0</v>
          </cell>
          <cell r="C2759">
            <v>0</v>
          </cell>
          <cell r="D2759">
            <v>0</v>
          </cell>
          <cell r="E2759">
            <v>0</v>
          </cell>
          <cell r="G2759">
            <v>0</v>
          </cell>
          <cell r="H2759">
            <v>0</v>
          </cell>
        </row>
        <row r="2760">
          <cell r="A2760" t="str">
            <v>R71GZ7W</v>
          </cell>
          <cell r="B2760">
            <v>0</v>
          </cell>
          <cell r="C2760">
            <v>0</v>
          </cell>
          <cell r="D2760">
            <v>0</v>
          </cell>
          <cell r="E2760">
            <v>0</v>
          </cell>
          <cell r="G2760">
            <v>0</v>
          </cell>
          <cell r="H2760">
            <v>0</v>
          </cell>
        </row>
        <row r="2761">
          <cell r="A2761" t="str">
            <v>R100F7V</v>
          </cell>
          <cell r="B2761">
            <v>0</v>
          </cell>
          <cell r="C2761">
            <v>0</v>
          </cell>
          <cell r="D2761">
            <v>0</v>
          </cell>
          <cell r="E2761">
            <v>0</v>
          </cell>
          <cell r="G2761">
            <v>0</v>
          </cell>
          <cell r="H2761">
            <v>0</v>
          </cell>
        </row>
        <row r="2762">
          <cell r="A2762" t="str">
            <v>R100F7W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G2762">
            <v>0</v>
          </cell>
          <cell r="H2762">
            <v>0</v>
          </cell>
        </row>
        <row r="2763">
          <cell r="A2763" t="str">
            <v>R100GZ7T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G2763">
            <v>0</v>
          </cell>
          <cell r="H2763">
            <v>0</v>
          </cell>
        </row>
        <row r="2764">
          <cell r="A2764" t="str">
            <v>R100GZ7W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G2764">
            <v>0</v>
          </cell>
          <cell r="H2764">
            <v>0</v>
          </cell>
        </row>
        <row r="2765">
          <cell r="A2765" t="str">
            <v>R125F7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G2765">
            <v>0</v>
          </cell>
          <cell r="H2765">
            <v>0</v>
          </cell>
        </row>
        <row r="2766">
          <cell r="A2766" t="str">
            <v>R125GZ7T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G2766">
            <v>0</v>
          </cell>
          <cell r="H2766">
            <v>0</v>
          </cell>
        </row>
        <row r="2767">
          <cell r="A2767" t="str">
            <v>R125GZ7W</v>
          </cell>
          <cell r="B2767">
            <v>0</v>
          </cell>
          <cell r="C2767">
            <v>0</v>
          </cell>
          <cell r="D2767">
            <v>0</v>
          </cell>
          <cell r="E2767">
            <v>0</v>
          </cell>
          <cell r="G2767">
            <v>0</v>
          </cell>
          <cell r="H2767">
            <v>0</v>
          </cell>
        </row>
        <row r="2768">
          <cell r="A2768" t="str">
            <v>RY71F7V</v>
          </cell>
          <cell r="B2768">
            <v>0</v>
          </cell>
          <cell r="C2768">
            <v>0</v>
          </cell>
          <cell r="D2768">
            <v>0</v>
          </cell>
          <cell r="E2768">
            <v>0</v>
          </cell>
          <cell r="G2768">
            <v>0</v>
          </cell>
          <cell r="H2768">
            <v>0</v>
          </cell>
        </row>
        <row r="2769">
          <cell r="A2769" t="str">
            <v>RY71F7W</v>
          </cell>
          <cell r="B2769">
            <v>371</v>
          </cell>
          <cell r="C2769">
            <v>9920540</v>
          </cell>
          <cell r="D2769">
            <v>9443063</v>
          </cell>
          <cell r="E2769">
            <v>477477</v>
          </cell>
          <cell r="G2769">
            <v>26740</v>
          </cell>
          <cell r="H2769">
            <v>25453</v>
          </cell>
        </row>
        <row r="2770">
          <cell r="A2770" t="str">
            <v>RY71GZ7V</v>
          </cell>
          <cell r="B2770">
            <v>0</v>
          </cell>
          <cell r="C2770">
            <v>0</v>
          </cell>
          <cell r="D2770">
            <v>0</v>
          </cell>
          <cell r="E2770">
            <v>0</v>
          </cell>
          <cell r="G2770">
            <v>0</v>
          </cell>
          <cell r="H2770">
            <v>0</v>
          </cell>
        </row>
        <row r="2771">
          <cell r="A2771" t="str">
            <v>RY71GZ7W</v>
          </cell>
          <cell r="B2771">
            <v>0</v>
          </cell>
          <cell r="C2771">
            <v>0</v>
          </cell>
          <cell r="D2771">
            <v>0</v>
          </cell>
          <cell r="E2771">
            <v>0</v>
          </cell>
          <cell r="G2771">
            <v>0</v>
          </cell>
          <cell r="H2771">
            <v>0</v>
          </cell>
        </row>
        <row r="2772">
          <cell r="A2772" t="str">
            <v>RY100F7V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G2772">
            <v>0</v>
          </cell>
          <cell r="H2772">
            <v>0</v>
          </cell>
        </row>
        <row r="2773">
          <cell r="A2773" t="str">
            <v>RY100F7W</v>
          </cell>
          <cell r="B2773">
            <v>260</v>
          </cell>
          <cell r="C2773">
            <v>9760400</v>
          </cell>
          <cell r="D2773">
            <v>7947680</v>
          </cell>
          <cell r="E2773">
            <v>1812720</v>
          </cell>
          <cell r="G2773">
            <v>37540</v>
          </cell>
          <cell r="H2773">
            <v>30568</v>
          </cell>
        </row>
        <row r="2774">
          <cell r="A2774" t="str">
            <v>RY100GZ7W</v>
          </cell>
          <cell r="B2774">
            <v>0</v>
          </cell>
          <cell r="C2774">
            <v>0</v>
          </cell>
          <cell r="D2774">
            <v>0</v>
          </cell>
          <cell r="E2774">
            <v>0</v>
          </cell>
          <cell r="G2774">
            <v>0</v>
          </cell>
          <cell r="H2774">
            <v>0</v>
          </cell>
        </row>
        <row r="2775">
          <cell r="A2775" t="str">
            <v>RY125F7</v>
          </cell>
          <cell r="B2775">
            <v>1052</v>
          </cell>
          <cell r="C2775">
            <v>41901160</v>
          </cell>
          <cell r="D2775">
            <v>33406260</v>
          </cell>
          <cell r="E2775">
            <v>8494900</v>
          </cell>
          <cell r="G2775">
            <v>39830</v>
          </cell>
          <cell r="H2775">
            <v>31755</v>
          </cell>
        </row>
        <row r="2776">
          <cell r="A2776" t="str">
            <v>RY125GZ7</v>
          </cell>
          <cell r="B2776">
            <v>0</v>
          </cell>
          <cell r="C2776">
            <v>0</v>
          </cell>
          <cell r="D2776">
            <v>0</v>
          </cell>
          <cell r="E2776">
            <v>0</v>
          </cell>
          <cell r="G2776">
            <v>0</v>
          </cell>
          <cell r="H2776">
            <v>0</v>
          </cell>
        </row>
        <row r="2777">
          <cell r="A2777" t="str">
            <v>FHC35F7</v>
          </cell>
          <cell r="B2777">
            <v>0</v>
          </cell>
          <cell r="C2777">
            <v>0</v>
          </cell>
          <cell r="D2777">
            <v>0</v>
          </cell>
          <cell r="E2777">
            <v>0</v>
          </cell>
          <cell r="G2777">
            <v>0</v>
          </cell>
          <cell r="H2777">
            <v>0</v>
          </cell>
        </row>
        <row r="2778">
          <cell r="A2778" t="str">
            <v>FHC35GZ7</v>
          </cell>
          <cell r="B2778">
            <v>0</v>
          </cell>
          <cell r="C2778">
            <v>0</v>
          </cell>
          <cell r="D2778">
            <v>0</v>
          </cell>
          <cell r="E2778">
            <v>0</v>
          </cell>
          <cell r="G2778">
            <v>0</v>
          </cell>
          <cell r="H2778">
            <v>0</v>
          </cell>
        </row>
        <row r="2779">
          <cell r="A2779" t="str">
            <v>FHC45F</v>
          </cell>
          <cell r="B2779">
            <v>0</v>
          </cell>
          <cell r="C2779">
            <v>0</v>
          </cell>
          <cell r="D2779">
            <v>0</v>
          </cell>
          <cell r="E2779">
            <v>0</v>
          </cell>
          <cell r="G2779">
            <v>0</v>
          </cell>
          <cell r="H2779">
            <v>0</v>
          </cell>
        </row>
        <row r="2780">
          <cell r="A2780" t="str">
            <v>FHC45F7</v>
          </cell>
          <cell r="B2780">
            <v>0</v>
          </cell>
          <cell r="C2780">
            <v>0</v>
          </cell>
          <cell r="D2780">
            <v>0</v>
          </cell>
          <cell r="E2780">
            <v>0</v>
          </cell>
          <cell r="G2780">
            <v>0</v>
          </cell>
          <cell r="H2780">
            <v>0</v>
          </cell>
        </row>
        <row r="2781">
          <cell r="A2781" t="str">
            <v>FHC45GZ7</v>
          </cell>
          <cell r="B2781">
            <v>0</v>
          </cell>
          <cell r="C2781">
            <v>0</v>
          </cell>
          <cell r="D2781">
            <v>0</v>
          </cell>
          <cell r="E2781">
            <v>0</v>
          </cell>
          <cell r="G2781">
            <v>0</v>
          </cell>
          <cell r="H2781">
            <v>0</v>
          </cell>
        </row>
        <row r="2782">
          <cell r="A2782" t="str">
            <v>FHC60F7</v>
          </cell>
          <cell r="B2782">
            <v>0</v>
          </cell>
          <cell r="C2782">
            <v>0</v>
          </cell>
          <cell r="D2782">
            <v>0</v>
          </cell>
          <cell r="E2782">
            <v>0</v>
          </cell>
          <cell r="G2782">
            <v>0</v>
          </cell>
          <cell r="H2782">
            <v>0</v>
          </cell>
        </row>
        <row r="2783">
          <cell r="A2783" t="str">
            <v>FHK35F</v>
          </cell>
          <cell r="B2783">
            <v>0</v>
          </cell>
          <cell r="C2783">
            <v>0</v>
          </cell>
          <cell r="D2783">
            <v>0</v>
          </cell>
          <cell r="E2783">
            <v>0</v>
          </cell>
          <cell r="G2783">
            <v>0</v>
          </cell>
          <cell r="H2783">
            <v>0</v>
          </cell>
        </row>
        <row r="2784">
          <cell r="A2784" t="str">
            <v>FHK45F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G2784">
            <v>0</v>
          </cell>
          <cell r="H2784">
            <v>0</v>
          </cell>
        </row>
        <row r="2785">
          <cell r="A2785" t="str">
            <v>FHK60F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G2785">
            <v>0</v>
          </cell>
          <cell r="H2785">
            <v>0</v>
          </cell>
        </row>
        <row r="2786">
          <cell r="A2786" t="str">
            <v>FHB35F7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G2786">
            <v>0</v>
          </cell>
          <cell r="H2786">
            <v>0</v>
          </cell>
        </row>
        <row r="2787">
          <cell r="A2787" t="str">
            <v>FHB45F7</v>
          </cell>
          <cell r="B2787">
            <v>2</v>
          </cell>
          <cell r="C2787">
            <v>35640</v>
          </cell>
          <cell r="D2787">
            <v>31252</v>
          </cell>
          <cell r="E2787">
            <v>4388</v>
          </cell>
          <cell r="G2787">
            <v>17820</v>
          </cell>
          <cell r="H2787">
            <v>15626</v>
          </cell>
        </row>
        <row r="2788">
          <cell r="A2788" t="str">
            <v>FHB60F7</v>
          </cell>
          <cell r="B2788">
            <v>0</v>
          </cell>
          <cell r="C2788">
            <v>0</v>
          </cell>
          <cell r="D2788">
            <v>0</v>
          </cell>
          <cell r="E2788">
            <v>0</v>
          </cell>
          <cell r="G2788">
            <v>0</v>
          </cell>
          <cell r="H2788">
            <v>0</v>
          </cell>
        </row>
        <row r="2789">
          <cell r="A2789" t="str">
            <v>FHEB18B7</v>
          </cell>
          <cell r="B2789">
            <v>0</v>
          </cell>
          <cell r="C2789">
            <v>0</v>
          </cell>
          <cell r="D2789">
            <v>0</v>
          </cell>
          <cell r="E2789">
            <v>0</v>
          </cell>
          <cell r="G2789">
            <v>0</v>
          </cell>
          <cell r="H2789">
            <v>0</v>
          </cell>
        </row>
        <row r="2790">
          <cell r="A2790" t="str">
            <v>FHEB25B7</v>
          </cell>
          <cell r="B2790">
            <v>0</v>
          </cell>
          <cell r="C2790">
            <v>0</v>
          </cell>
          <cell r="D2790">
            <v>0</v>
          </cell>
          <cell r="E2790">
            <v>0</v>
          </cell>
          <cell r="G2790">
            <v>0</v>
          </cell>
          <cell r="H2790">
            <v>0</v>
          </cell>
        </row>
        <row r="2791">
          <cell r="A2791" t="str">
            <v>FH35C</v>
          </cell>
          <cell r="B2791">
            <v>0</v>
          </cell>
          <cell r="C2791">
            <v>0</v>
          </cell>
          <cell r="D2791">
            <v>0</v>
          </cell>
          <cell r="E2791">
            <v>0</v>
          </cell>
          <cell r="G2791">
            <v>0</v>
          </cell>
          <cell r="H2791">
            <v>0</v>
          </cell>
        </row>
        <row r="2792">
          <cell r="A2792" t="str">
            <v>FH35F7</v>
          </cell>
          <cell r="B2792">
            <v>1</v>
          </cell>
          <cell r="C2792">
            <v>11400</v>
          </cell>
          <cell r="D2792">
            <v>14585</v>
          </cell>
          <cell r="E2792">
            <v>-3185</v>
          </cell>
          <cell r="G2792">
            <v>11400</v>
          </cell>
          <cell r="H2792">
            <v>14585</v>
          </cell>
        </row>
        <row r="2793">
          <cell r="A2793" t="str">
            <v>FH35GZ7</v>
          </cell>
          <cell r="B2793">
            <v>0</v>
          </cell>
          <cell r="C2793">
            <v>0</v>
          </cell>
          <cell r="D2793">
            <v>0</v>
          </cell>
          <cell r="E2793">
            <v>0</v>
          </cell>
          <cell r="G2793">
            <v>0</v>
          </cell>
          <cell r="H2793">
            <v>0</v>
          </cell>
        </row>
        <row r="2794">
          <cell r="A2794" t="str">
            <v>FH45C</v>
          </cell>
          <cell r="B2794">
            <v>0</v>
          </cell>
          <cell r="C2794">
            <v>0</v>
          </cell>
          <cell r="D2794">
            <v>0</v>
          </cell>
          <cell r="E2794">
            <v>0</v>
          </cell>
          <cell r="G2794">
            <v>0</v>
          </cell>
          <cell r="H2794">
            <v>0</v>
          </cell>
        </row>
        <row r="2795">
          <cell r="A2795" t="str">
            <v>FH45F7</v>
          </cell>
          <cell r="B2795">
            <v>4</v>
          </cell>
          <cell r="C2795">
            <v>51080</v>
          </cell>
          <cell r="D2795">
            <v>58868</v>
          </cell>
          <cell r="E2795">
            <v>-7788</v>
          </cell>
          <cell r="G2795">
            <v>12770</v>
          </cell>
          <cell r="H2795">
            <v>14717</v>
          </cell>
        </row>
        <row r="2796">
          <cell r="A2796" t="str">
            <v>FH45GZ7</v>
          </cell>
          <cell r="B2796">
            <v>0</v>
          </cell>
          <cell r="C2796">
            <v>0</v>
          </cell>
          <cell r="D2796">
            <v>0</v>
          </cell>
          <cell r="E2796">
            <v>0</v>
          </cell>
          <cell r="G2796">
            <v>0</v>
          </cell>
          <cell r="H2796">
            <v>0</v>
          </cell>
        </row>
        <row r="2797">
          <cell r="A2797" t="str">
            <v>FH60C</v>
          </cell>
          <cell r="B2797">
            <v>0</v>
          </cell>
          <cell r="C2797">
            <v>0</v>
          </cell>
          <cell r="D2797">
            <v>0</v>
          </cell>
          <cell r="E2797">
            <v>0</v>
          </cell>
          <cell r="G2797">
            <v>0</v>
          </cell>
          <cell r="H2797">
            <v>0</v>
          </cell>
        </row>
        <row r="2798">
          <cell r="A2798" t="str">
            <v>FH60F7</v>
          </cell>
          <cell r="B2798">
            <v>1</v>
          </cell>
          <cell r="C2798">
            <v>14100</v>
          </cell>
          <cell r="D2798">
            <v>15811</v>
          </cell>
          <cell r="E2798">
            <v>-1711</v>
          </cell>
          <cell r="G2798">
            <v>14100</v>
          </cell>
          <cell r="H2798">
            <v>15811</v>
          </cell>
        </row>
        <row r="2799">
          <cell r="A2799" t="str">
            <v>FHYC35F</v>
          </cell>
          <cell r="B2799">
            <v>0</v>
          </cell>
          <cell r="C2799">
            <v>0</v>
          </cell>
          <cell r="D2799">
            <v>0</v>
          </cell>
          <cell r="E2799">
            <v>0</v>
          </cell>
          <cell r="G2799">
            <v>0</v>
          </cell>
          <cell r="H2799">
            <v>0</v>
          </cell>
        </row>
        <row r="2800">
          <cell r="A2800" t="str">
            <v>FHYC35F7</v>
          </cell>
          <cell r="B2800">
            <v>27</v>
          </cell>
          <cell r="C2800">
            <v>473850</v>
          </cell>
          <cell r="D2800">
            <v>360180</v>
          </cell>
          <cell r="E2800">
            <v>113670</v>
          </cell>
          <cell r="G2800">
            <v>17550</v>
          </cell>
          <cell r="H2800">
            <v>13340</v>
          </cell>
        </row>
        <row r="2801">
          <cell r="A2801" t="str">
            <v>FHYC35KZ</v>
          </cell>
          <cell r="B2801">
            <v>0</v>
          </cell>
          <cell r="C2801">
            <v>0</v>
          </cell>
          <cell r="D2801">
            <v>0</v>
          </cell>
          <cell r="E2801">
            <v>0</v>
          </cell>
          <cell r="G2801">
            <v>0</v>
          </cell>
          <cell r="H2801">
            <v>0</v>
          </cell>
        </row>
        <row r="2802">
          <cell r="A2802" t="str">
            <v>FHYC45F7</v>
          </cell>
          <cell r="B2802">
            <v>40</v>
          </cell>
          <cell r="C2802">
            <v>728000</v>
          </cell>
          <cell r="D2802">
            <v>538280</v>
          </cell>
          <cell r="E2802">
            <v>189720</v>
          </cell>
          <cell r="G2802">
            <v>18200</v>
          </cell>
          <cell r="H2802">
            <v>13457</v>
          </cell>
        </row>
        <row r="2803">
          <cell r="A2803" t="str">
            <v>FHYC45KZ</v>
          </cell>
          <cell r="B2803">
            <v>0</v>
          </cell>
          <cell r="C2803">
            <v>0</v>
          </cell>
          <cell r="D2803">
            <v>0</v>
          </cell>
          <cell r="E2803">
            <v>0</v>
          </cell>
          <cell r="G2803">
            <v>0</v>
          </cell>
          <cell r="H2803">
            <v>0</v>
          </cell>
        </row>
        <row r="2804">
          <cell r="A2804" t="str">
            <v>FHYC60F7</v>
          </cell>
          <cell r="B2804">
            <v>93</v>
          </cell>
          <cell r="C2804">
            <v>1760490</v>
          </cell>
          <cell r="D2804">
            <v>1252152</v>
          </cell>
          <cell r="E2804">
            <v>508338</v>
          </cell>
          <cell r="G2804">
            <v>18930</v>
          </cell>
          <cell r="H2804">
            <v>13464</v>
          </cell>
        </row>
        <row r="2805">
          <cell r="A2805" t="str">
            <v>FHYK35F</v>
          </cell>
          <cell r="B2805">
            <v>9</v>
          </cell>
          <cell r="C2805">
            <v>164520</v>
          </cell>
          <cell r="D2805">
            <v>167879</v>
          </cell>
          <cell r="E2805">
            <v>-3359</v>
          </cell>
          <cell r="G2805">
            <v>18280</v>
          </cell>
          <cell r="H2805">
            <v>18653.222222222223</v>
          </cell>
        </row>
        <row r="2806">
          <cell r="A2806" t="str">
            <v>FHYK45F</v>
          </cell>
          <cell r="B2806">
            <v>16</v>
          </cell>
          <cell r="C2806">
            <v>303680</v>
          </cell>
          <cell r="D2806">
            <v>301703</v>
          </cell>
          <cell r="E2806">
            <v>1977</v>
          </cell>
          <cell r="G2806">
            <v>18980</v>
          </cell>
          <cell r="H2806">
            <v>18856.4375</v>
          </cell>
        </row>
        <row r="2807">
          <cell r="A2807" t="str">
            <v>FHYK45FNP</v>
          </cell>
          <cell r="B2807">
            <v>0</v>
          </cell>
          <cell r="C2807">
            <v>0</v>
          </cell>
          <cell r="D2807">
            <v>0</v>
          </cell>
          <cell r="E2807">
            <v>0</v>
          </cell>
          <cell r="G2807">
            <v>0</v>
          </cell>
          <cell r="H2807">
            <v>0</v>
          </cell>
        </row>
        <row r="2808">
          <cell r="A2808" t="str">
            <v>FHYK60D</v>
          </cell>
          <cell r="B2808">
            <v>0</v>
          </cell>
          <cell r="C2808">
            <v>0</v>
          </cell>
          <cell r="D2808">
            <v>0</v>
          </cell>
          <cell r="E2808">
            <v>0</v>
          </cell>
          <cell r="G2808">
            <v>0</v>
          </cell>
          <cell r="H2808">
            <v>0</v>
          </cell>
        </row>
        <row r="2809">
          <cell r="A2809" t="str">
            <v>FHYK60F</v>
          </cell>
          <cell r="B2809">
            <v>26</v>
          </cell>
          <cell r="C2809">
            <v>507520</v>
          </cell>
          <cell r="D2809">
            <v>504802</v>
          </cell>
          <cell r="E2809">
            <v>2718</v>
          </cell>
          <cell r="G2809">
            <v>19520</v>
          </cell>
          <cell r="H2809">
            <v>19415.461538461539</v>
          </cell>
        </row>
        <row r="2810">
          <cell r="A2810" t="str">
            <v>FHYB35F7</v>
          </cell>
          <cell r="B2810">
            <v>29</v>
          </cell>
          <cell r="C2810">
            <v>477340</v>
          </cell>
          <cell r="D2810">
            <v>448253</v>
          </cell>
          <cell r="E2810">
            <v>29087</v>
          </cell>
          <cell r="G2810">
            <v>16460</v>
          </cell>
          <cell r="H2810">
            <v>15457</v>
          </cell>
        </row>
        <row r="2811">
          <cell r="A2811" t="str">
            <v>FHYB45F</v>
          </cell>
          <cell r="B2811">
            <v>0</v>
          </cell>
          <cell r="C2811">
            <v>0</v>
          </cell>
          <cell r="D2811">
            <v>0</v>
          </cell>
          <cell r="E2811">
            <v>0</v>
          </cell>
          <cell r="G2811">
            <v>0</v>
          </cell>
          <cell r="H2811">
            <v>0</v>
          </cell>
        </row>
        <row r="2812">
          <cell r="A2812" t="str">
            <v>FHYB45F7</v>
          </cell>
          <cell r="B2812">
            <v>39</v>
          </cell>
          <cell r="C2812">
            <v>693420</v>
          </cell>
          <cell r="D2812">
            <v>606216</v>
          </cell>
          <cell r="E2812">
            <v>87204</v>
          </cell>
          <cell r="G2812">
            <v>17780</v>
          </cell>
          <cell r="H2812">
            <v>15544</v>
          </cell>
        </row>
        <row r="2813">
          <cell r="A2813" t="str">
            <v>FHYB60F</v>
          </cell>
          <cell r="B2813">
            <v>0</v>
          </cell>
          <cell r="C2813">
            <v>0</v>
          </cell>
          <cell r="D2813">
            <v>0</v>
          </cell>
          <cell r="E2813">
            <v>0</v>
          </cell>
          <cell r="G2813">
            <v>0</v>
          </cell>
          <cell r="H2813">
            <v>0</v>
          </cell>
        </row>
        <row r="2814">
          <cell r="A2814" t="str">
            <v>FHYB60F7</v>
          </cell>
          <cell r="B2814">
            <v>132</v>
          </cell>
          <cell r="C2814">
            <v>2492160</v>
          </cell>
          <cell r="D2814">
            <v>2393424</v>
          </cell>
          <cell r="E2814">
            <v>98736</v>
          </cell>
          <cell r="G2814">
            <v>18880</v>
          </cell>
          <cell r="H2814">
            <v>18132</v>
          </cell>
        </row>
        <row r="2815">
          <cell r="A2815" t="str">
            <v>FHEYB18B7</v>
          </cell>
          <cell r="B2815">
            <v>165</v>
          </cell>
          <cell r="C2815">
            <v>1435500</v>
          </cell>
          <cell r="D2815">
            <v>1080090</v>
          </cell>
          <cell r="E2815">
            <v>355410</v>
          </cell>
          <cell r="G2815">
            <v>8700</v>
          </cell>
          <cell r="H2815">
            <v>6546</v>
          </cell>
        </row>
        <row r="2816">
          <cell r="A2816" t="str">
            <v>FHEYB22B7</v>
          </cell>
          <cell r="B2816">
            <v>249</v>
          </cell>
          <cell r="C2816">
            <v>2265900</v>
          </cell>
          <cell r="D2816">
            <v>1636677</v>
          </cell>
          <cell r="E2816">
            <v>629223</v>
          </cell>
          <cell r="G2816">
            <v>9100</v>
          </cell>
          <cell r="H2816">
            <v>6573</v>
          </cell>
        </row>
        <row r="2817">
          <cell r="A2817" t="str">
            <v>FHY35F7</v>
          </cell>
          <cell r="B2817">
            <v>26</v>
          </cell>
          <cell r="C2817">
            <v>353340</v>
          </cell>
          <cell r="D2817">
            <v>392860</v>
          </cell>
          <cell r="E2817">
            <v>-39520</v>
          </cell>
          <cell r="G2817">
            <v>13590</v>
          </cell>
          <cell r="H2817">
            <v>15110</v>
          </cell>
        </row>
        <row r="2818">
          <cell r="A2818" t="str">
            <v>FHY35GZ7</v>
          </cell>
          <cell r="B2818">
            <v>0</v>
          </cell>
          <cell r="C2818">
            <v>0</v>
          </cell>
          <cell r="D2818">
            <v>0</v>
          </cell>
          <cell r="E2818">
            <v>0</v>
          </cell>
          <cell r="G2818">
            <v>0</v>
          </cell>
          <cell r="H2818">
            <v>0</v>
          </cell>
        </row>
        <row r="2819">
          <cell r="A2819" t="str">
            <v>FHY45F7</v>
          </cell>
          <cell r="B2819">
            <v>47</v>
          </cell>
          <cell r="C2819">
            <v>655180</v>
          </cell>
          <cell r="D2819">
            <v>714306</v>
          </cell>
          <cell r="E2819">
            <v>-59126</v>
          </cell>
          <cell r="G2819">
            <v>13940</v>
          </cell>
          <cell r="H2819">
            <v>15198</v>
          </cell>
        </row>
        <row r="2820">
          <cell r="A2820" t="str">
            <v>FHY45GZ7</v>
          </cell>
          <cell r="B2820">
            <v>0</v>
          </cell>
          <cell r="C2820">
            <v>0</v>
          </cell>
          <cell r="D2820">
            <v>0</v>
          </cell>
          <cell r="E2820">
            <v>0</v>
          </cell>
          <cell r="G2820">
            <v>0</v>
          </cell>
          <cell r="H2820">
            <v>0</v>
          </cell>
        </row>
        <row r="2821">
          <cell r="A2821" t="str">
            <v>FHY60F7</v>
          </cell>
          <cell r="B2821">
            <v>149</v>
          </cell>
          <cell r="C2821">
            <v>2316950</v>
          </cell>
          <cell r="D2821">
            <v>2420058</v>
          </cell>
          <cell r="E2821">
            <v>-103108</v>
          </cell>
          <cell r="G2821">
            <v>15550</v>
          </cell>
          <cell r="H2821">
            <v>16242</v>
          </cell>
        </row>
        <row r="2822">
          <cell r="A2822" t="str">
            <v>FHC71F7P</v>
          </cell>
          <cell r="B2822">
            <v>0</v>
          </cell>
          <cell r="C2822">
            <v>0</v>
          </cell>
          <cell r="D2822">
            <v>0</v>
          </cell>
          <cell r="E2822">
            <v>0</v>
          </cell>
          <cell r="G2822">
            <v>0</v>
          </cell>
          <cell r="H2822">
            <v>0</v>
          </cell>
        </row>
        <row r="2823">
          <cell r="A2823" t="str">
            <v>FHC100C</v>
          </cell>
          <cell r="B2823">
            <v>0</v>
          </cell>
          <cell r="C2823">
            <v>0</v>
          </cell>
          <cell r="D2823">
            <v>0</v>
          </cell>
          <cell r="E2823">
            <v>0</v>
          </cell>
          <cell r="G2823">
            <v>0</v>
          </cell>
          <cell r="H2823">
            <v>0</v>
          </cell>
        </row>
        <row r="2824">
          <cell r="A2824" t="str">
            <v>FHC125F7P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G2824">
            <v>0</v>
          </cell>
          <cell r="H2824">
            <v>0</v>
          </cell>
        </row>
        <row r="2825">
          <cell r="A2825" t="str">
            <v>FH71F7</v>
          </cell>
          <cell r="B2825">
            <v>0</v>
          </cell>
          <cell r="C2825">
            <v>0</v>
          </cell>
          <cell r="D2825">
            <v>0</v>
          </cell>
          <cell r="E2825">
            <v>0</v>
          </cell>
          <cell r="G2825">
            <v>0</v>
          </cell>
          <cell r="H2825">
            <v>0</v>
          </cell>
        </row>
        <row r="2826">
          <cell r="A2826" t="str">
            <v>FH71F7P</v>
          </cell>
          <cell r="B2826">
            <v>0</v>
          </cell>
          <cell r="C2826">
            <v>0</v>
          </cell>
          <cell r="D2826">
            <v>0</v>
          </cell>
          <cell r="E2826">
            <v>0</v>
          </cell>
          <cell r="G2826">
            <v>0</v>
          </cell>
          <cell r="H2826">
            <v>0</v>
          </cell>
        </row>
        <row r="2827">
          <cell r="A2827" t="str">
            <v>FH71GZ7</v>
          </cell>
          <cell r="B2827">
            <v>0</v>
          </cell>
          <cell r="C2827">
            <v>0</v>
          </cell>
          <cell r="D2827">
            <v>0</v>
          </cell>
          <cell r="E2827">
            <v>0</v>
          </cell>
          <cell r="G2827">
            <v>0</v>
          </cell>
          <cell r="H2827">
            <v>0</v>
          </cell>
        </row>
        <row r="2828">
          <cell r="A2828" t="str">
            <v>FH100F7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G2828">
            <v>0</v>
          </cell>
          <cell r="H2828">
            <v>0</v>
          </cell>
        </row>
        <row r="2829">
          <cell r="A2829" t="str">
            <v>FH100F7P</v>
          </cell>
          <cell r="B2829">
            <v>0</v>
          </cell>
          <cell r="C2829">
            <v>0</v>
          </cell>
          <cell r="D2829">
            <v>0</v>
          </cell>
          <cell r="E2829">
            <v>0</v>
          </cell>
          <cell r="G2829">
            <v>0</v>
          </cell>
          <cell r="H2829">
            <v>0</v>
          </cell>
        </row>
        <row r="2830">
          <cell r="A2830" t="str">
            <v>FH100GZ7</v>
          </cell>
          <cell r="B2830">
            <v>0</v>
          </cell>
          <cell r="C2830">
            <v>0</v>
          </cell>
          <cell r="D2830">
            <v>0</v>
          </cell>
          <cell r="E2830">
            <v>0</v>
          </cell>
          <cell r="G2830">
            <v>0</v>
          </cell>
          <cell r="H2830">
            <v>0</v>
          </cell>
        </row>
        <row r="2831">
          <cell r="A2831" t="str">
            <v>FH125F7</v>
          </cell>
          <cell r="B2831">
            <v>4</v>
          </cell>
          <cell r="C2831">
            <v>85560</v>
          </cell>
          <cell r="D2831">
            <v>79004</v>
          </cell>
          <cell r="E2831">
            <v>6556</v>
          </cell>
          <cell r="G2831">
            <v>21390</v>
          </cell>
          <cell r="H2831">
            <v>19751</v>
          </cell>
        </row>
        <row r="2832">
          <cell r="A2832" t="str">
            <v>FH125F7P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G2832">
            <v>0</v>
          </cell>
          <cell r="H2832">
            <v>0</v>
          </cell>
        </row>
        <row r="2833">
          <cell r="A2833" t="str">
            <v>FH125GZ7</v>
          </cell>
          <cell r="B2833">
            <v>0</v>
          </cell>
          <cell r="C2833">
            <v>0</v>
          </cell>
          <cell r="D2833">
            <v>0</v>
          </cell>
          <cell r="E2833">
            <v>0</v>
          </cell>
          <cell r="G2833">
            <v>0</v>
          </cell>
          <cell r="H2833">
            <v>0</v>
          </cell>
        </row>
        <row r="2834">
          <cell r="A2834" t="str">
            <v>FVY125F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G2834">
            <v>0</v>
          </cell>
          <cell r="H2834">
            <v>0</v>
          </cell>
        </row>
        <row r="2835">
          <cell r="A2835" t="str">
            <v>FAY71F</v>
          </cell>
          <cell r="B2835">
            <v>65</v>
          </cell>
          <cell r="C2835">
            <v>1118650</v>
          </cell>
          <cell r="D2835">
            <v>1292156</v>
          </cell>
          <cell r="E2835">
            <v>-173506</v>
          </cell>
          <cell r="G2835">
            <v>17210</v>
          </cell>
          <cell r="H2835">
            <v>19879.323076923076</v>
          </cell>
        </row>
        <row r="2836">
          <cell r="A2836" t="str">
            <v>FAY100F</v>
          </cell>
          <cell r="B2836">
            <v>68</v>
          </cell>
          <cell r="C2836">
            <v>1322600</v>
          </cell>
          <cell r="D2836">
            <v>1600306</v>
          </cell>
          <cell r="E2836">
            <v>-277706</v>
          </cell>
          <cell r="G2836">
            <v>19450</v>
          </cell>
          <cell r="H2836">
            <v>23533.911764705881</v>
          </cell>
        </row>
        <row r="2837">
          <cell r="A2837" t="str">
            <v>FHYC71F7</v>
          </cell>
          <cell r="B2837">
            <v>95</v>
          </cell>
          <cell r="C2837">
            <v>1634000</v>
          </cell>
          <cell r="D2837">
            <v>1300455</v>
          </cell>
          <cell r="E2837">
            <v>333545</v>
          </cell>
          <cell r="G2837">
            <v>17200</v>
          </cell>
          <cell r="H2837">
            <v>13689</v>
          </cell>
        </row>
        <row r="2838">
          <cell r="A2838" t="str">
            <v>FHYC100F7</v>
          </cell>
          <cell r="B2838">
            <v>87</v>
          </cell>
          <cell r="C2838">
            <v>2103660</v>
          </cell>
          <cell r="D2838">
            <v>1412010</v>
          </cell>
          <cell r="E2838">
            <v>691650</v>
          </cell>
          <cell r="G2838">
            <v>24180</v>
          </cell>
          <cell r="H2838">
            <v>16230</v>
          </cell>
        </row>
        <row r="2839">
          <cell r="A2839" t="str">
            <v>FHYC100KZ</v>
          </cell>
          <cell r="B2839">
            <v>0</v>
          </cell>
          <cell r="C2839">
            <v>0</v>
          </cell>
          <cell r="D2839">
            <v>0</v>
          </cell>
          <cell r="E2839">
            <v>0</v>
          </cell>
          <cell r="G2839">
            <v>0</v>
          </cell>
          <cell r="H2839">
            <v>0</v>
          </cell>
        </row>
        <row r="2840">
          <cell r="A2840" t="str">
            <v>FHYC125F7</v>
          </cell>
          <cell r="B2840">
            <v>325</v>
          </cell>
          <cell r="C2840">
            <v>9022000</v>
          </cell>
          <cell r="D2840">
            <v>5312125</v>
          </cell>
          <cell r="E2840">
            <v>3709875</v>
          </cell>
          <cell r="G2840">
            <v>27760</v>
          </cell>
          <cell r="H2840">
            <v>16345</v>
          </cell>
        </row>
        <row r="2841">
          <cell r="A2841" t="str">
            <v>FHYC125KZ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G2841">
            <v>0</v>
          </cell>
          <cell r="H2841">
            <v>0</v>
          </cell>
        </row>
        <row r="2842">
          <cell r="A2842" t="str">
            <v>FHYC71KZ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G2842">
            <v>0</v>
          </cell>
          <cell r="H2842">
            <v>0</v>
          </cell>
        </row>
        <row r="2843">
          <cell r="A2843" t="str">
            <v>FHYK71F</v>
          </cell>
          <cell r="B2843">
            <v>47</v>
          </cell>
          <cell r="C2843">
            <v>945170</v>
          </cell>
          <cell r="D2843">
            <v>958368</v>
          </cell>
          <cell r="E2843">
            <v>-13198</v>
          </cell>
          <cell r="G2843">
            <v>20110</v>
          </cell>
          <cell r="H2843">
            <v>20390.808510638297</v>
          </cell>
        </row>
        <row r="2844">
          <cell r="A2844" t="str">
            <v>FHYB71F7</v>
          </cell>
          <cell r="B2844">
            <v>137</v>
          </cell>
          <cell r="C2844">
            <v>2967420</v>
          </cell>
          <cell r="D2844">
            <v>2459835</v>
          </cell>
          <cell r="E2844">
            <v>507585</v>
          </cell>
          <cell r="G2844">
            <v>21660</v>
          </cell>
          <cell r="H2844">
            <v>17955</v>
          </cell>
        </row>
        <row r="2845">
          <cell r="A2845" t="str">
            <v>FHYB71GZ7</v>
          </cell>
          <cell r="B2845">
            <v>0</v>
          </cell>
          <cell r="C2845">
            <v>0</v>
          </cell>
          <cell r="D2845">
            <v>0</v>
          </cell>
          <cell r="E2845">
            <v>0</v>
          </cell>
          <cell r="G2845">
            <v>0</v>
          </cell>
          <cell r="H2845">
            <v>0</v>
          </cell>
        </row>
        <row r="2846">
          <cell r="A2846" t="str">
            <v>FHYB100F7</v>
          </cell>
          <cell r="B2846">
            <v>96</v>
          </cell>
          <cell r="C2846">
            <v>2428800</v>
          </cell>
          <cell r="D2846">
            <v>1991136</v>
          </cell>
          <cell r="E2846">
            <v>437664</v>
          </cell>
          <cell r="G2846">
            <v>25300</v>
          </cell>
          <cell r="H2846">
            <v>20741</v>
          </cell>
        </row>
        <row r="2847">
          <cell r="A2847" t="str">
            <v>FHYB100GZ7</v>
          </cell>
          <cell r="B2847">
            <v>0</v>
          </cell>
          <cell r="C2847">
            <v>0</v>
          </cell>
          <cell r="D2847">
            <v>0</v>
          </cell>
          <cell r="E2847">
            <v>0</v>
          </cell>
          <cell r="G2847">
            <v>0</v>
          </cell>
          <cell r="H2847">
            <v>0</v>
          </cell>
        </row>
        <row r="2848">
          <cell r="A2848" t="str">
            <v>FHYB125F7</v>
          </cell>
          <cell r="B2848">
            <v>535</v>
          </cell>
          <cell r="C2848">
            <v>14787400</v>
          </cell>
          <cell r="D2848">
            <v>11109810</v>
          </cell>
          <cell r="E2848">
            <v>3677590</v>
          </cell>
          <cell r="G2848">
            <v>27640</v>
          </cell>
          <cell r="H2848">
            <v>20766</v>
          </cell>
        </row>
        <row r="2849">
          <cell r="A2849" t="str">
            <v>FHYB125GZ7</v>
          </cell>
          <cell r="B2849">
            <v>0</v>
          </cell>
          <cell r="C2849">
            <v>0</v>
          </cell>
          <cell r="D2849">
            <v>0</v>
          </cell>
          <cell r="E2849">
            <v>0</v>
          </cell>
          <cell r="G2849">
            <v>0</v>
          </cell>
          <cell r="H2849">
            <v>0</v>
          </cell>
        </row>
        <row r="2850">
          <cell r="A2850" t="str">
            <v>FHY71F7</v>
          </cell>
          <cell r="B2850">
            <v>80</v>
          </cell>
          <cell r="C2850">
            <v>1556800</v>
          </cell>
          <cell r="D2850">
            <v>1308960</v>
          </cell>
          <cell r="E2850">
            <v>247840</v>
          </cell>
          <cell r="G2850">
            <v>19460</v>
          </cell>
          <cell r="H2850">
            <v>16362</v>
          </cell>
        </row>
        <row r="2851">
          <cell r="A2851" t="str">
            <v>FHY71GZ7</v>
          </cell>
          <cell r="B2851">
            <v>0</v>
          </cell>
          <cell r="C2851">
            <v>0</v>
          </cell>
          <cell r="D2851">
            <v>0</v>
          </cell>
          <cell r="E2851">
            <v>0</v>
          </cell>
          <cell r="G2851">
            <v>0</v>
          </cell>
          <cell r="H2851">
            <v>0</v>
          </cell>
        </row>
        <row r="2852">
          <cell r="A2852" t="str">
            <v>FHY100F7</v>
          </cell>
          <cell r="B2852">
            <v>69</v>
          </cell>
          <cell r="C2852">
            <v>1512480</v>
          </cell>
          <cell r="D2852">
            <v>1257732</v>
          </cell>
          <cell r="E2852">
            <v>254748</v>
          </cell>
          <cell r="G2852">
            <v>21920</v>
          </cell>
          <cell r="H2852">
            <v>18228</v>
          </cell>
        </row>
        <row r="2853">
          <cell r="A2853" t="str">
            <v>FHY100GZ7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G2853">
            <v>0</v>
          </cell>
          <cell r="H2853">
            <v>0</v>
          </cell>
        </row>
        <row r="2854">
          <cell r="A2854" t="str">
            <v>FHY125F7</v>
          </cell>
          <cell r="B2854">
            <v>173</v>
          </cell>
          <cell r="C2854">
            <v>4127780</v>
          </cell>
          <cell r="D2854">
            <v>3445641</v>
          </cell>
          <cell r="E2854">
            <v>682139</v>
          </cell>
          <cell r="G2854">
            <v>23860</v>
          </cell>
          <cell r="H2854">
            <v>19917</v>
          </cell>
        </row>
        <row r="2855">
          <cell r="A2855" t="str">
            <v>FHY125GZ7</v>
          </cell>
          <cell r="B2855">
            <v>0</v>
          </cell>
          <cell r="C2855">
            <v>0</v>
          </cell>
          <cell r="D2855">
            <v>0</v>
          </cell>
          <cell r="E2855">
            <v>0</v>
          </cell>
          <cell r="G2855">
            <v>0</v>
          </cell>
          <cell r="H2855">
            <v>0</v>
          </cell>
        </row>
        <row r="2856">
          <cell r="A2856" t="str">
            <v>CORDEUVRV</v>
          </cell>
          <cell r="B2856">
            <v>0</v>
          </cell>
          <cell r="C2856">
            <v>0</v>
          </cell>
          <cell r="D2856">
            <v>0</v>
          </cell>
          <cell r="E2856">
            <v>0</v>
          </cell>
          <cell r="G2856">
            <v>0</v>
          </cell>
          <cell r="H2856">
            <v>0</v>
          </cell>
        </row>
        <row r="2857">
          <cell r="A2857" t="str">
            <v>CORDIUVRV</v>
          </cell>
          <cell r="B2857">
            <v>0</v>
          </cell>
          <cell r="C2857">
            <v>0</v>
          </cell>
          <cell r="D2857">
            <v>0</v>
          </cell>
          <cell r="E2857">
            <v>0</v>
          </cell>
          <cell r="G2857">
            <v>0</v>
          </cell>
          <cell r="H2857">
            <v>0</v>
          </cell>
        </row>
        <row r="2858">
          <cell r="A2858" t="str">
            <v>RSX5H</v>
          </cell>
          <cell r="B2858">
            <v>0</v>
          </cell>
          <cell r="C2858">
            <v>0</v>
          </cell>
          <cell r="D2858">
            <v>0</v>
          </cell>
          <cell r="E2858">
            <v>0</v>
          </cell>
          <cell r="G2858">
            <v>0</v>
          </cell>
          <cell r="H2858">
            <v>0</v>
          </cell>
        </row>
        <row r="2859">
          <cell r="A2859" t="str">
            <v>RSX5K7</v>
          </cell>
          <cell r="B2859">
            <v>0</v>
          </cell>
          <cell r="C2859">
            <v>0</v>
          </cell>
          <cell r="D2859">
            <v>0</v>
          </cell>
          <cell r="E2859">
            <v>0</v>
          </cell>
          <cell r="G2859">
            <v>0</v>
          </cell>
          <cell r="H2859">
            <v>0</v>
          </cell>
        </row>
        <row r="2860">
          <cell r="A2860" t="str">
            <v>RSX8H7</v>
          </cell>
          <cell r="B2860">
            <v>0</v>
          </cell>
          <cell r="C2860">
            <v>0</v>
          </cell>
          <cell r="D2860">
            <v>0</v>
          </cell>
          <cell r="E2860">
            <v>0</v>
          </cell>
          <cell r="G2860">
            <v>0</v>
          </cell>
          <cell r="H2860">
            <v>0</v>
          </cell>
        </row>
        <row r="2861">
          <cell r="A2861" t="str">
            <v>RSX8K7</v>
          </cell>
          <cell r="B2861">
            <v>0</v>
          </cell>
          <cell r="C2861">
            <v>0</v>
          </cell>
          <cell r="D2861">
            <v>0</v>
          </cell>
          <cell r="E2861">
            <v>0</v>
          </cell>
          <cell r="G2861">
            <v>0</v>
          </cell>
          <cell r="H2861">
            <v>0</v>
          </cell>
        </row>
        <row r="2862">
          <cell r="A2862" t="str">
            <v>RSX10H7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G2862">
            <v>0</v>
          </cell>
          <cell r="H2862">
            <v>0</v>
          </cell>
        </row>
        <row r="2863">
          <cell r="A2863" t="str">
            <v>RSX10K7</v>
          </cell>
          <cell r="B2863">
            <v>0</v>
          </cell>
          <cell r="C2863">
            <v>0</v>
          </cell>
          <cell r="D2863">
            <v>0</v>
          </cell>
          <cell r="E2863">
            <v>0</v>
          </cell>
          <cell r="G2863">
            <v>0</v>
          </cell>
          <cell r="H2863">
            <v>0</v>
          </cell>
        </row>
        <row r="2864">
          <cell r="A2864" t="str">
            <v>RSXY5H7</v>
          </cell>
          <cell r="B2864">
            <v>7</v>
          </cell>
          <cell r="C2864">
            <v>690620</v>
          </cell>
          <cell r="D2864">
            <v>460712</v>
          </cell>
          <cell r="E2864">
            <v>229908</v>
          </cell>
          <cell r="G2864">
            <v>98660</v>
          </cell>
          <cell r="H2864">
            <v>65816</v>
          </cell>
        </row>
        <row r="2865">
          <cell r="A2865" t="str">
            <v>RSXY5K7</v>
          </cell>
          <cell r="B2865">
            <v>45</v>
          </cell>
          <cell r="C2865">
            <v>4439700</v>
          </cell>
          <cell r="D2865">
            <v>2961720</v>
          </cell>
          <cell r="E2865">
            <v>1477980</v>
          </cell>
          <cell r="G2865">
            <v>98660</v>
          </cell>
          <cell r="H2865">
            <v>65816</v>
          </cell>
        </row>
        <row r="2866">
          <cell r="A2866" t="str">
            <v>RSXY5K7R</v>
          </cell>
          <cell r="B2866">
            <v>0</v>
          </cell>
          <cell r="C2866">
            <v>0</v>
          </cell>
          <cell r="D2866">
            <v>0</v>
          </cell>
          <cell r="E2866">
            <v>0</v>
          </cell>
          <cell r="G2866">
            <v>0</v>
          </cell>
          <cell r="H2866">
            <v>0</v>
          </cell>
        </row>
        <row r="2867">
          <cell r="A2867" t="str">
            <v>RSXYP5K</v>
          </cell>
          <cell r="B2867">
            <v>0</v>
          </cell>
          <cell r="C2867">
            <v>0</v>
          </cell>
          <cell r="D2867">
            <v>0</v>
          </cell>
          <cell r="E2867">
            <v>0</v>
          </cell>
          <cell r="G2867">
            <v>0</v>
          </cell>
          <cell r="H2867">
            <v>0</v>
          </cell>
        </row>
        <row r="2868">
          <cell r="A2868" t="str">
            <v>RSXY8H7</v>
          </cell>
          <cell r="B2868">
            <v>8</v>
          </cell>
          <cell r="C2868">
            <v>1046320</v>
          </cell>
          <cell r="D2868">
            <v>723104</v>
          </cell>
          <cell r="E2868">
            <v>323216</v>
          </cell>
          <cell r="G2868">
            <v>130790</v>
          </cell>
          <cell r="H2868">
            <v>90388</v>
          </cell>
        </row>
        <row r="2869">
          <cell r="A2869" t="str">
            <v>RSXY8K7</v>
          </cell>
          <cell r="B2869">
            <v>86</v>
          </cell>
          <cell r="C2869">
            <v>11247940</v>
          </cell>
          <cell r="D2869">
            <v>7773368</v>
          </cell>
          <cell r="E2869">
            <v>3474572</v>
          </cell>
          <cell r="G2869">
            <v>130790</v>
          </cell>
          <cell r="H2869">
            <v>90388</v>
          </cell>
        </row>
        <row r="2870">
          <cell r="A2870" t="str">
            <v>RSXY8K7R</v>
          </cell>
          <cell r="B2870">
            <v>0</v>
          </cell>
          <cell r="C2870">
            <v>0</v>
          </cell>
          <cell r="D2870">
            <v>0</v>
          </cell>
          <cell r="E2870">
            <v>0</v>
          </cell>
          <cell r="G2870">
            <v>0</v>
          </cell>
          <cell r="H2870">
            <v>0</v>
          </cell>
        </row>
        <row r="2871">
          <cell r="A2871" t="str">
            <v>RSXYP8K</v>
          </cell>
          <cell r="B2871">
            <v>8</v>
          </cell>
          <cell r="C2871">
            <v>1308000</v>
          </cell>
          <cell r="D2871">
            <v>1113528</v>
          </cell>
          <cell r="E2871">
            <v>194472</v>
          </cell>
          <cell r="G2871">
            <v>163500</v>
          </cell>
          <cell r="H2871">
            <v>139191</v>
          </cell>
        </row>
        <row r="2872">
          <cell r="A2872" t="str">
            <v>RSXY10H7</v>
          </cell>
          <cell r="B2872">
            <v>6</v>
          </cell>
          <cell r="C2872">
            <v>881040</v>
          </cell>
          <cell r="D2872">
            <v>565746</v>
          </cell>
          <cell r="E2872">
            <v>315294</v>
          </cell>
          <cell r="G2872">
            <v>146840</v>
          </cell>
          <cell r="H2872">
            <v>94291</v>
          </cell>
        </row>
        <row r="2873">
          <cell r="A2873" t="str">
            <v>RSXY10K7</v>
          </cell>
          <cell r="B2873">
            <v>189</v>
          </cell>
          <cell r="C2873">
            <v>27752760</v>
          </cell>
          <cell r="D2873">
            <v>17820999</v>
          </cell>
          <cell r="E2873">
            <v>9931761</v>
          </cell>
          <cell r="G2873">
            <v>146840</v>
          </cell>
          <cell r="H2873">
            <v>94291</v>
          </cell>
        </row>
        <row r="2874">
          <cell r="A2874" t="str">
            <v>RSXY10K7R</v>
          </cell>
          <cell r="B2874">
            <v>0</v>
          </cell>
          <cell r="C2874">
            <v>0</v>
          </cell>
          <cell r="D2874">
            <v>0</v>
          </cell>
          <cell r="E2874">
            <v>0</v>
          </cell>
          <cell r="G2874">
            <v>0</v>
          </cell>
          <cell r="H2874">
            <v>0</v>
          </cell>
        </row>
        <row r="2875">
          <cell r="A2875" t="str">
            <v>RSXYP10K</v>
          </cell>
          <cell r="B2875">
            <v>16</v>
          </cell>
          <cell r="C2875">
            <v>2936800</v>
          </cell>
          <cell r="D2875">
            <v>2359296</v>
          </cell>
          <cell r="E2875">
            <v>577504</v>
          </cell>
          <cell r="G2875">
            <v>183550</v>
          </cell>
          <cell r="H2875">
            <v>147456</v>
          </cell>
        </row>
        <row r="2876">
          <cell r="A2876" t="str">
            <v>RSEY8G</v>
          </cell>
          <cell r="B2876">
            <v>2</v>
          </cell>
          <cell r="C2876">
            <v>302500</v>
          </cell>
          <cell r="D2876">
            <v>390012</v>
          </cell>
          <cell r="E2876">
            <v>-87512</v>
          </cell>
          <cell r="G2876">
            <v>151250</v>
          </cell>
          <cell r="H2876">
            <v>195006</v>
          </cell>
        </row>
        <row r="2877">
          <cell r="A2877" t="str">
            <v>RSEY8G7</v>
          </cell>
          <cell r="B2877">
            <v>1</v>
          </cell>
          <cell r="C2877">
            <v>151250</v>
          </cell>
          <cell r="D2877">
            <v>144370</v>
          </cell>
          <cell r="E2877">
            <v>6880</v>
          </cell>
          <cell r="G2877">
            <v>151250</v>
          </cell>
          <cell r="H2877">
            <v>144370</v>
          </cell>
        </row>
        <row r="2878">
          <cell r="A2878" t="str">
            <v>RSEY8K</v>
          </cell>
          <cell r="B2878">
            <v>0</v>
          </cell>
          <cell r="C2878">
            <v>0</v>
          </cell>
          <cell r="D2878">
            <v>0</v>
          </cell>
          <cell r="E2878">
            <v>0</v>
          </cell>
          <cell r="G2878">
            <v>0</v>
          </cell>
          <cell r="H2878">
            <v>0</v>
          </cell>
        </row>
        <row r="2879">
          <cell r="A2879" t="str">
            <v>RSEY8K7</v>
          </cell>
          <cell r="B2879">
            <v>0</v>
          </cell>
          <cell r="C2879">
            <v>0</v>
          </cell>
          <cell r="D2879">
            <v>0</v>
          </cell>
          <cell r="E2879">
            <v>0</v>
          </cell>
          <cell r="G2879">
            <v>0</v>
          </cell>
          <cell r="H2879">
            <v>0</v>
          </cell>
        </row>
        <row r="2880">
          <cell r="A2880" t="str">
            <v>RSEY10G</v>
          </cell>
          <cell r="B2880">
            <v>1</v>
          </cell>
          <cell r="C2880">
            <v>164160</v>
          </cell>
          <cell r="D2880">
            <v>205001</v>
          </cell>
          <cell r="E2880">
            <v>-40841</v>
          </cell>
          <cell r="G2880">
            <v>164160</v>
          </cell>
          <cell r="H2880">
            <v>205001</v>
          </cell>
        </row>
        <row r="2881">
          <cell r="A2881" t="str">
            <v>RSEY10G7</v>
          </cell>
          <cell r="B2881">
            <v>1</v>
          </cell>
          <cell r="C2881">
            <v>164160</v>
          </cell>
          <cell r="D2881">
            <v>147352</v>
          </cell>
          <cell r="E2881">
            <v>16808</v>
          </cell>
          <cell r="G2881">
            <v>164160</v>
          </cell>
          <cell r="H2881">
            <v>147352</v>
          </cell>
        </row>
        <row r="2882">
          <cell r="A2882" t="str">
            <v>RSEY10K</v>
          </cell>
          <cell r="B2882">
            <v>0</v>
          </cell>
          <cell r="C2882">
            <v>0</v>
          </cell>
          <cell r="D2882">
            <v>0</v>
          </cell>
          <cell r="E2882">
            <v>0</v>
          </cell>
          <cell r="G2882">
            <v>0</v>
          </cell>
          <cell r="H2882">
            <v>0</v>
          </cell>
        </row>
        <row r="2883">
          <cell r="A2883" t="str">
            <v>RSEY10K7</v>
          </cell>
          <cell r="B2883">
            <v>3</v>
          </cell>
          <cell r="C2883">
            <v>492480</v>
          </cell>
          <cell r="D2883">
            <v>429531</v>
          </cell>
          <cell r="E2883">
            <v>62949</v>
          </cell>
          <cell r="G2883">
            <v>164160</v>
          </cell>
          <cell r="H2883">
            <v>143177</v>
          </cell>
        </row>
        <row r="2884">
          <cell r="A2884" t="str">
            <v>RXY8K7</v>
          </cell>
          <cell r="B2884">
            <v>5</v>
          </cell>
          <cell r="C2884">
            <v>512250</v>
          </cell>
          <cell r="D2884">
            <v>509925</v>
          </cell>
          <cell r="E2884">
            <v>2325</v>
          </cell>
          <cell r="G2884">
            <v>102450</v>
          </cell>
          <cell r="H2884">
            <v>101985</v>
          </cell>
        </row>
        <row r="2885">
          <cell r="A2885" t="str">
            <v>RXY10K7</v>
          </cell>
          <cell r="B2885">
            <v>8</v>
          </cell>
          <cell r="C2885">
            <v>856400</v>
          </cell>
          <cell r="D2885">
            <v>854536</v>
          </cell>
          <cell r="E2885">
            <v>1864</v>
          </cell>
          <cell r="G2885">
            <v>107050</v>
          </cell>
          <cell r="H2885">
            <v>106817</v>
          </cell>
        </row>
        <row r="2886">
          <cell r="A2886" t="str">
            <v>RNY8K7</v>
          </cell>
          <cell r="B2886">
            <v>16</v>
          </cell>
          <cell r="C2886">
            <v>1298400</v>
          </cell>
          <cell r="D2886">
            <v>1340336</v>
          </cell>
          <cell r="E2886">
            <v>-41936</v>
          </cell>
          <cell r="G2886">
            <v>81150</v>
          </cell>
          <cell r="H2886">
            <v>83771</v>
          </cell>
        </row>
        <row r="2887">
          <cell r="A2887" t="str">
            <v>RNY10K7</v>
          </cell>
          <cell r="B2887">
            <v>4</v>
          </cell>
          <cell r="C2887">
            <v>348600</v>
          </cell>
          <cell r="D2887">
            <v>359272</v>
          </cell>
          <cell r="E2887">
            <v>-10672</v>
          </cell>
          <cell r="G2887">
            <v>87150</v>
          </cell>
          <cell r="H2887">
            <v>89818</v>
          </cell>
        </row>
        <row r="2888">
          <cell r="A2888" t="str">
            <v>FXYA25H</v>
          </cell>
          <cell r="B2888">
            <v>1</v>
          </cell>
          <cell r="C2888">
            <v>13240</v>
          </cell>
          <cell r="D2888">
            <v>18766</v>
          </cell>
          <cell r="E2888">
            <v>-5526</v>
          </cell>
          <cell r="G2888">
            <v>13240</v>
          </cell>
          <cell r="H2888">
            <v>18766</v>
          </cell>
        </row>
        <row r="2889">
          <cell r="A2889" t="str">
            <v>FXYA25K</v>
          </cell>
          <cell r="B2889">
            <v>162</v>
          </cell>
          <cell r="C2889">
            <v>3137940</v>
          </cell>
          <cell r="D2889">
            <v>2957151</v>
          </cell>
          <cell r="E2889">
            <v>180789</v>
          </cell>
          <cell r="G2889">
            <v>19370</v>
          </cell>
          <cell r="H2889">
            <v>18254.018518518518</v>
          </cell>
        </row>
        <row r="2890">
          <cell r="A2890" t="str">
            <v>FXYA25K9</v>
          </cell>
          <cell r="B2890">
            <v>109</v>
          </cell>
          <cell r="C2890">
            <v>2111330</v>
          </cell>
          <cell r="D2890">
            <v>1990096</v>
          </cell>
          <cell r="E2890">
            <v>121234</v>
          </cell>
          <cell r="G2890">
            <v>19370</v>
          </cell>
          <cell r="H2890">
            <v>18257.761467889908</v>
          </cell>
        </row>
        <row r="2891">
          <cell r="A2891" t="str">
            <v>FXYA32K</v>
          </cell>
          <cell r="B2891">
            <v>0</v>
          </cell>
          <cell r="C2891">
            <v>0</v>
          </cell>
          <cell r="D2891">
            <v>0</v>
          </cell>
          <cell r="E2891">
            <v>0</v>
          </cell>
          <cell r="G2891">
            <v>0</v>
          </cell>
          <cell r="H2891">
            <v>0</v>
          </cell>
        </row>
        <row r="2892">
          <cell r="A2892" t="str">
            <v>FXYA32K9</v>
          </cell>
          <cell r="B2892">
            <v>54</v>
          </cell>
          <cell r="C2892">
            <v>1095120</v>
          </cell>
          <cell r="D2892">
            <v>999421</v>
          </cell>
          <cell r="E2892">
            <v>95699</v>
          </cell>
          <cell r="G2892">
            <v>20280</v>
          </cell>
          <cell r="H2892">
            <v>18507.796296296296</v>
          </cell>
        </row>
        <row r="2893">
          <cell r="A2893" t="str">
            <v>FXYA40H</v>
          </cell>
          <cell r="B2893">
            <v>1</v>
          </cell>
          <cell r="C2893">
            <v>13460</v>
          </cell>
          <cell r="D2893">
            <v>18886</v>
          </cell>
          <cell r="E2893">
            <v>-5426</v>
          </cell>
          <cell r="G2893">
            <v>13460</v>
          </cell>
          <cell r="H2893">
            <v>18886</v>
          </cell>
        </row>
        <row r="2894">
          <cell r="A2894" t="str">
            <v>FXYA40K</v>
          </cell>
          <cell r="B2894">
            <v>11</v>
          </cell>
          <cell r="C2894">
            <v>236500</v>
          </cell>
          <cell r="D2894">
            <v>214864</v>
          </cell>
          <cell r="E2894">
            <v>21636</v>
          </cell>
          <cell r="G2894">
            <v>21500</v>
          </cell>
          <cell r="H2894">
            <v>19533.090909090908</v>
          </cell>
        </row>
        <row r="2895">
          <cell r="A2895" t="str">
            <v>FXYA40K9</v>
          </cell>
          <cell r="B2895">
            <v>110</v>
          </cell>
          <cell r="C2895">
            <v>2365000</v>
          </cell>
          <cell r="D2895">
            <v>2069293</v>
          </cell>
          <cell r="E2895">
            <v>295707</v>
          </cell>
          <cell r="G2895">
            <v>21500</v>
          </cell>
          <cell r="H2895">
            <v>18811.754545454547</v>
          </cell>
        </row>
        <row r="2896">
          <cell r="A2896" t="str">
            <v>FXYA50K</v>
          </cell>
          <cell r="B2896">
            <v>1</v>
          </cell>
          <cell r="C2896">
            <v>22800</v>
          </cell>
          <cell r="D2896">
            <v>24041</v>
          </cell>
          <cell r="E2896">
            <v>-1241</v>
          </cell>
          <cell r="G2896">
            <v>22800</v>
          </cell>
          <cell r="H2896">
            <v>24041</v>
          </cell>
        </row>
        <row r="2897">
          <cell r="A2897" t="str">
            <v>FXYA50K9</v>
          </cell>
          <cell r="B2897">
            <v>42</v>
          </cell>
          <cell r="C2897">
            <v>957600</v>
          </cell>
          <cell r="D2897">
            <v>841287</v>
          </cell>
          <cell r="E2897">
            <v>116313</v>
          </cell>
          <cell r="G2897">
            <v>22800</v>
          </cell>
          <cell r="H2897">
            <v>20030.642857142859</v>
          </cell>
        </row>
        <row r="2898">
          <cell r="A2898" t="str">
            <v>FXYA63K</v>
          </cell>
          <cell r="B2898">
            <v>1</v>
          </cell>
          <cell r="C2898">
            <v>23900</v>
          </cell>
          <cell r="D2898">
            <v>22731</v>
          </cell>
          <cell r="E2898">
            <v>1169</v>
          </cell>
          <cell r="G2898">
            <v>23900</v>
          </cell>
          <cell r="H2898">
            <v>22731</v>
          </cell>
        </row>
        <row r="2899">
          <cell r="A2899" t="str">
            <v>FXYA63K9</v>
          </cell>
          <cell r="B2899">
            <v>44</v>
          </cell>
          <cell r="C2899">
            <v>1051600</v>
          </cell>
          <cell r="D2899">
            <v>894548</v>
          </cell>
          <cell r="E2899">
            <v>157052</v>
          </cell>
          <cell r="G2899">
            <v>23900</v>
          </cell>
          <cell r="H2899">
            <v>20330.636363636364</v>
          </cell>
        </row>
        <row r="2900">
          <cell r="A2900" t="str">
            <v>FXYL20K</v>
          </cell>
          <cell r="B2900">
            <v>0</v>
          </cell>
          <cell r="C2900">
            <v>0</v>
          </cell>
          <cell r="D2900">
            <v>0</v>
          </cell>
          <cell r="E2900">
            <v>0</v>
          </cell>
          <cell r="G2900">
            <v>0</v>
          </cell>
          <cell r="H2900">
            <v>0</v>
          </cell>
        </row>
        <row r="2901">
          <cell r="A2901" t="str">
            <v>FXYL25H</v>
          </cell>
          <cell r="B2901">
            <v>112</v>
          </cell>
          <cell r="C2901">
            <v>2115680</v>
          </cell>
          <cell r="D2901">
            <v>2872829</v>
          </cell>
          <cell r="E2901">
            <v>-757149</v>
          </cell>
          <cell r="G2901">
            <v>18890</v>
          </cell>
          <cell r="H2901">
            <v>25650.258928571428</v>
          </cell>
        </row>
        <row r="2902">
          <cell r="A2902" t="str">
            <v>FXYL25K</v>
          </cell>
          <cell r="B2902">
            <v>121</v>
          </cell>
          <cell r="C2902">
            <v>2285690</v>
          </cell>
          <cell r="D2902">
            <v>2532077</v>
          </cell>
          <cell r="E2902">
            <v>-246387</v>
          </cell>
          <cell r="G2902">
            <v>18890</v>
          </cell>
          <cell r="H2902">
            <v>20926.256198347106</v>
          </cell>
        </row>
        <row r="2903">
          <cell r="A2903" t="str">
            <v>FXYL32K</v>
          </cell>
          <cell r="B2903">
            <v>0</v>
          </cell>
          <cell r="C2903">
            <v>0</v>
          </cell>
          <cell r="D2903">
            <v>0</v>
          </cell>
          <cell r="E2903">
            <v>0</v>
          </cell>
          <cell r="G2903">
            <v>0</v>
          </cell>
          <cell r="H2903">
            <v>0</v>
          </cell>
        </row>
        <row r="2904">
          <cell r="A2904" t="str">
            <v>FXYL40G</v>
          </cell>
          <cell r="B2904">
            <v>0</v>
          </cell>
          <cell r="C2904">
            <v>0</v>
          </cell>
          <cell r="D2904">
            <v>0</v>
          </cell>
          <cell r="E2904">
            <v>0</v>
          </cell>
          <cell r="G2904">
            <v>0</v>
          </cell>
          <cell r="H2904">
            <v>0</v>
          </cell>
        </row>
        <row r="2905">
          <cell r="A2905" t="str">
            <v>FXYL40H</v>
          </cell>
          <cell r="B2905">
            <v>55</v>
          </cell>
          <cell r="C2905">
            <v>1098350</v>
          </cell>
          <cell r="D2905">
            <v>1493348</v>
          </cell>
          <cell r="E2905">
            <v>-394998</v>
          </cell>
          <cell r="G2905">
            <v>19970</v>
          </cell>
          <cell r="H2905">
            <v>27151.781818181818</v>
          </cell>
        </row>
        <row r="2906">
          <cell r="A2906" t="str">
            <v>FXYL40HNP</v>
          </cell>
          <cell r="B2906">
            <v>0</v>
          </cell>
          <cell r="C2906">
            <v>0</v>
          </cell>
          <cell r="D2906">
            <v>0</v>
          </cell>
          <cell r="E2906">
            <v>0</v>
          </cell>
          <cell r="G2906">
            <v>0</v>
          </cell>
          <cell r="H2906">
            <v>0</v>
          </cell>
        </row>
        <row r="2907">
          <cell r="A2907" t="str">
            <v>FXYL40K</v>
          </cell>
          <cell r="B2907">
            <v>129</v>
          </cell>
          <cell r="C2907">
            <v>2576130</v>
          </cell>
          <cell r="D2907">
            <v>2928010</v>
          </cell>
          <cell r="E2907">
            <v>-351880</v>
          </cell>
          <cell r="G2907">
            <v>19970</v>
          </cell>
          <cell r="H2907">
            <v>22697.751937984496</v>
          </cell>
        </row>
        <row r="2908">
          <cell r="A2908" t="str">
            <v>FXYL50K</v>
          </cell>
          <cell r="B2908">
            <v>0</v>
          </cell>
          <cell r="C2908">
            <v>0</v>
          </cell>
          <cell r="D2908">
            <v>0</v>
          </cell>
          <cell r="E2908">
            <v>0</v>
          </cell>
          <cell r="G2908">
            <v>0</v>
          </cell>
          <cell r="H2908">
            <v>0</v>
          </cell>
        </row>
        <row r="2909">
          <cell r="A2909" t="str">
            <v>FXYL63G</v>
          </cell>
          <cell r="B2909">
            <v>0</v>
          </cell>
          <cell r="C2909">
            <v>0</v>
          </cell>
          <cell r="D2909">
            <v>0</v>
          </cell>
          <cell r="E2909">
            <v>0</v>
          </cell>
          <cell r="G2909">
            <v>0</v>
          </cell>
          <cell r="H2909">
            <v>0</v>
          </cell>
        </row>
        <row r="2910">
          <cell r="A2910" t="str">
            <v>FXYL63H</v>
          </cell>
          <cell r="B2910">
            <v>0</v>
          </cell>
          <cell r="C2910">
            <v>0</v>
          </cell>
          <cell r="D2910">
            <v>0</v>
          </cell>
          <cell r="E2910">
            <v>0</v>
          </cell>
          <cell r="G2910">
            <v>0</v>
          </cell>
          <cell r="H2910">
            <v>0</v>
          </cell>
        </row>
        <row r="2911">
          <cell r="A2911" t="str">
            <v>FXYL63K</v>
          </cell>
          <cell r="B2911">
            <v>43</v>
          </cell>
          <cell r="C2911">
            <v>1107680</v>
          </cell>
          <cell r="D2911">
            <v>1120055</v>
          </cell>
          <cell r="E2911">
            <v>-12375</v>
          </cell>
          <cell r="G2911">
            <v>25760</v>
          </cell>
          <cell r="H2911">
            <v>26047.79069767442</v>
          </cell>
        </row>
        <row r="2912">
          <cell r="A2912" t="str">
            <v>FXYLM20K</v>
          </cell>
          <cell r="B2912">
            <v>18</v>
          </cell>
          <cell r="C2912">
            <v>273420</v>
          </cell>
          <cell r="D2912">
            <v>343836</v>
          </cell>
          <cell r="E2912">
            <v>-70416</v>
          </cell>
          <cell r="G2912">
            <v>15190</v>
          </cell>
          <cell r="H2912">
            <v>19102</v>
          </cell>
        </row>
        <row r="2913">
          <cell r="A2913" t="str">
            <v>FXYLM25H</v>
          </cell>
          <cell r="B2913">
            <v>48</v>
          </cell>
          <cell r="C2913">
            <v>756960</v>
          </cell>
          <cell r="D2913">
            <v>1026637</v>
          </cell>
          <cell r="E2913">
            <v>-269677</v>
          </cell>
          <cell r="G2913">
            <v>15770</v>
          </cell>
          <cell r="H2913">
            <v>21388.270833333332</v>
          </cell>
        </row>
        <row r="2914">
          <cell r="A2914" t="str">
            <v>FXYLM25K</v>
          </cell>
          <cell r="B2914">
            <v>83</v>
          </cell>
          <cell r="C2914">
            <v>1308910</v>
          </cell>
          <cell r="D2914">
            <v>1594233</v>
          </cell>
          <cell r="E2914">
            <v>-285323</v>
          </cell>
          <cell r="G2914">
            <v>15770</v>
          </cell>
          <cell r="H2914">
            <v>19207.626506024095</v>
          </cell>
        </row>
        <row r="2915">
          <cell r="A2915" t="str">
            <v>FXYLM32K</v>
          </cell>
          <cell r="B2915">
            <v>38</v>
          </cell>
          <cell r="C2915">
            <v>615980</v>
          </cell>
          <cell r="D2915">
            <v>770736</v>
          </cell>
          <cell r="E2915">
            <v>-154756</v>
          </cell>
          <cell r="G2915">
            <v>16210</v>
          </cell>
          <cell r="H2915">
            <v>20282.526315789473</v>
          </cell>
        </row>
        <row r="2916">
          <cell r="A2916" t="str">
            <v>FXYLM40H</v>
          </cell>
          <cell r="B2916">
            <v>53</v>
          </cell>
          <cell r="C2916">
            <v>885630</v>
          </cell>
          <cell r="D2916">
            <v>1196200</v>
          </cell>
          <cell r="E2916">
            <v>-310570</v>
          </cell>
          <cell r="G2916">
            <v>16710</v>
          </cell>
          <cell r="H2916">
            <v>22569.811320754718</v>
          </cell>
        </row>
        <row r="2917">
          <cell r="A2917" t="str">
            <v>FXYLM40K</v>
          </cell>
          <cell r="B2917">
            <v>118</v>
          </cell>
          <cell r="C2917">
            <v>1971780</v>
          </cell>
          <cell r="D2917">
            <v>2433442</v>
          </cell>
          <cell r="E2917">
            <v>-461662</v>
          </cell>
          <cell r="G2917">
            <v>16710</v>
          </cell>
          <cell r="H2917">
            <v>20622.389830508473</v>
          </cell>
        </row>
        <row r="2918">
          <cell r="A2918" t="str">
            <v>FXYLM50K</v>
          </cell>
          <cell r="B2918">
            <v>19</v>
          </cell>
          <cell r="C2918">
            <v>364990</v>
          </cell>
          <cell r="D2918">
            <v>416019</v>
          </cell>
          <cell r="E2918">
            <v>-51029</v>
          </cell>
          <cell r="G2918">
            <v>19210</v>
          </cell>
          <cell r="H2918">
            <v>21895.736842105263</v>
          </cell>
        </row>
        <row r="2919">
          <cell r="A2919" t="str">
            <v>FXYLM63H</v>
          </cell>
          <cell r="B2919">
            <v>10</v>
          </cell>
          <cell r="C2919">
            <v>214600</v>
          </cell>
          <cell r="D2919">
            <v>251571</v>
          </cell>
          <cell r="E2919">
            <v>-36971</v>
          </cell>
          <cell r="G2919">
            <v>21460</v>
          </cell>
          <cell r="H2919">
            <v>25157.1</v>
          </cell>
        </row>
        <row r="2920">
          <cell r="A2920" t="str">
            <v>FXYLM63K</v>
          </cell>
          <cell r="B2920">
            <v>40</v>
          </cell>
          <cell r="C2920">
            <v>865600</v>
          </cell>
          <cell r="D2920">
            <v>898720</v>
          </cell>
          <cell r="E2920">
            <v>-33120</v>
          </cell>
          <cell r="G2920">
            <v>21640</v>
          </cell>
          <cell r="H2920">
            <v>22468</v>
          </cell>
        </row>
        <row r="2921">
          <cell r="A2921" t="str">
            <v>FXYC20H7</v>
          </cell>
          <cell r="B2921">
            <v>0</v>
          </cell>
          <cell r="C2921">
            <v>0</v>
          </cell>
          <cell r="D2921">
            <v>0</v>
          </cell>
          <cell r="E2921">
            <v>0</v>
          </cell>
          <cell r="G2921">
            <v>0</v>
          </cell>
          <cell r="H2921">
            <v>0</v>
          </cell>
        </row>
        <row r="2922">
          <cell r="A2922" t="str">
            <v>FXYC20K7</v>
          </cell>
          <cell r="B2922">
            <v>1</v>
          </cell>
          <cell r="C2922">
            <v>17000</v>
          </cell>
          <cell r="D2922">
            <v>15931</v>
          </cell>
          <cell r="E2922">
            <v>1069</v>
          </cell>
          <cell r="G2922">
            <v>17000</v>
          </cell>
          <cell r="H2922">
            <v>15931</v>
          </cell>
        </row>
        <row r="2923">
          <cell r="A2923" t="str">
            <v>FXYCP20K</v>
          </cell>
          <cell r="B2923">
            <v>0</v>
          </cell>
          <cell r="C2923">
            <v>0</v>
          </cell>
          <cell r="D2923">
            <v>0</v>
          </cell>
          <cell r="E2923">
            <v>0</v>
          </cell>
          <cell r="G2923">
            <v>0</v>
          </cell>
          <cell r="H2923">
            <v>0</v>
          </cell>
        </row>
        <row r="2924">
          <cell r="A2924" t="str">
            <v>FXYC25H7</v>
          </cell>
          <cell r="B2924">
            <v>0</v>
          </cell>
          <cell r="C2924">
            <v>0</v>
          </cell>
          <cell r="D2924">
            <v>0</v>
          </cell>
          <cell r="E2924">
            <v>0</v>
          </cell>
          <cell r="G2924">
            <v>0</v>
          </cell>
          <cell r="H2924">
            <v>0</v>
          </cell>
        </row>
        <row r="2925">
          <cell r="A2925" t="str">
            <v>FXYC25K7</v>
          </cell>
          <cell r="B2925">
            <v>23</v>
          </cell>
          <cell r="C2925">
            <v>396060</v>
          </cell>
          <cell r="D2925">
            <v>367425</v>
          </cell>
          <cell r="E2925">
            <v>28635</v>
          </cell>
          <cell r="G2925">
            <v>17220</v>
          </cell>
          <cell r="H2925">
            <v>15975</v>
          </cell>
        </row>
        <row r="2926">
          <cell r="A2926" t="str">
            <v>FXYCP25K</v>
          </cell>
          <cell r="B2926">
            <v>0</v>
          </cell>
          <cell r="C2926">
            <v>0</v>
          </cell>
          <cell r="D2926">
            <v>0</v>
          </cell>
          <cell r="E2926">
            <v>0</v>
          </cell>
          <cell r="G2926">
            <v>0</v>
          </cell>
          <cell r="H2926">
            <v>0</v>
          </cell>
        </row>
        <row r="2927">
          <cell r="A2927" t="str">
            <v>FXYC32H7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G2927">
            <v>0</v>
          </cell>
          <cell r="H2927">
            <v>0</v>
          </cell>
        </row>
        <row r="2928">
          <cell r="A2928" t="str">
            <v>FXYC32K7</v>
          </cell>
          <cell r="B2928">
            <v>13</v>
          </cell>
          <cell r="C2928">
            <v>226720</v>
          </cell>
          <cell r="D2928">
            <v>207961</v>
          </cell>
          <cell r="E2928">
            <v>18759</v>
          </cell>
          <cell r="G2928">
            <v>17440</v>
          </cell>
          <cell r="H2928">
            <v>15997</v>
          </cell>
        </row>
        <row r="2929">
          <cell r="A2929" t="str">
            <v>FXYCP32K</v>
          </cell>
          <cell r="B2929">
            <v>0</v>
          </cell>
          <cell r="C2929">
            <v>0</v>
          </cell>
          <cell r="D2929">
            <v>0</v>
          </cell>
          <cell r="E2929">
            <v>0</v>
          </cell>
          <cell r="G2929">
            <v>0</v>
          </cell>
          <cell r="H2929">
            <v>0</v>
          </cell>
        </row>
        <row r="2930">
          <cell r="A2930" t="str">
            <v>FXYC40H</v>
          </cell>
          <cell r="B2930">
            <v>0</v>
          </cell>
          <cell r="C2930">
            <v>0</v>
          </cell>
          <cell r="D2930">
            <v>0</v>
          </cell>
          <cell r="E2930">
            <v>0</v>
          </cell>
          <cell r="G2930">
            <v>0</v>
          </cell>
          <cell r="H2930">
            <v>0</v>
          </cell>
        </row>
        <row r="2931">
          <cell r="A2931" t="str">
            <v>FXYC40H7</v>
          </cell>
          <cell r="B2931">
            <v>0</v>
          </cell>
          <cell r="C2931">
            <v>0</v>
          </cell>
          <cell r="D2931">
            <v>0</v>
          </cell>
          <cell r="E2931">
            <v>0</v>
          </cell>
          <cell r="G2931">
            <v>0</v>
          </cell>
          <cell r="H2931">
            <v>0</v>
          </cell>
        </row>
        <row r="2932">
          <cell r="A2932" t="str">
            <v>FXYC40K7</v>
          </cell>
          <cell r="B2932">
            <v>8</v>
          </cell>
          <cell r="C2932">
            <v>148720</v>
          </cell>
          <cell r="D2932">
            <v>137088</v>
          </cell>
          <cell r="E2932">
            <v>11632</v>
          </cell>
          <cell r="G2932">
            <v>18590</v>
          </cell>
          <cell r="H2932">
            <v>17136</v>
          </cell>
        </row>
        <row r="2933">
          <cell r="A2933" t="str">
            <v>FXYCP40K</v>
          </cell>
          <cell r="B2933">
            <v>0</v>
          </cell>
          <cell r="C2933">
            <v>0</v>
          </cell>
          <cell r="D2933">
            <v>0</v>
          </cell>
          <cell r="E2933">
            <v>0</v>
          </cell>
          <cell r="G2933">
            <v>0</v>
          </cell>
          <cell r="H2933">
            <v>0</v>
          </cell>
        </row>
        <row r="2934">
          <cell r="A2934" t="str">
            <v>FXYC50H</v>
          </cell>
          <cell r="B2934">
            <v>0</v>
          </cell>
          <cell r="C2934">
            <v>0</v>
          </cell>
          <cell r="D2934">
            <v>0</v>
          </cell>
          <cell r="E2934">
            <v>0</v>
          </cell>
          <cell r="G2934">
            <v>0</v>
          </cell>
          <cell r="H2934">
            <v>0</v>
          </cell>
        </row>
        <row r="2935">
          <cell r="A2935" t="str">
            <v>FXYC50H7</v>
          </cell>
          <cell r="B2935">
            <v>0</v>
          </cell>
          <cell r="C2935">
            <v>0</v>
          </cell>
          <cell r="D2935">
            <v>0</v>
          </cell>
          <cell r="E2935">
            <v>0</v>
          </cell>
          <cell r="G2935">
            <v>0</v>
          </cell>
          <cell r="H2935">
            <v>0</v>
          </cell>
        </row>
        <row r="2936">
          <cell r="A2936" t="str">
            <v>FXYC50K7</v>
          </cell>
          <cell r="B2936">
            <v>9</v>
          </cell>
          <cell r="C2936">
            <v>172710</v>
          </cell>
          <cell r="D2936">
            <v>154620</v>
          </cell>
          <cell r="E2936">
            <v>18090</v>
          </cell>
          <cell r="G2936">
            <v>19190</v>
          </cell>
          <cell r="H2936">
            <v>17180</v>
          </cell>
        </row>
        <row r="2937">
          <cell r="A2937" t="str">
            <v>FXYCP50K</v>
          </cell>
          <cell r="B2937">
            <v>0</v>
          </cell>
          <cell r="C2937">
            <v>0</v>
          </cell>
          <cell r="D2937">
            <v>0</v>
          </cell>
          <cell r="E2937">
            <v>0</v>
          </cell>
          <cell r="G2937">
            <v>0</v>
          </cell>
          <cell r="H2937">
            <v>0</v>
          </cell>
        </row>
        <row r="2938">
          <cell r="A2938" t="str">
            <v>FXYC63H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G2938">
            <v>0</v>
          </cell>
          <cell r="H2938">
            <v>0</v>
          </cell>
        </row>
        <row r="2939">
          <cell r="A2939" t="str">
            <v>FXYC63H7</v>
          </cell>
          <cell r="B2939">
            <v>0</v>
          </cell>
          <cell r="C2939">
            <v>0</v>
          </cell>
          <cell r="D2939">
            <v>0</v>
          </cell>
          <cell r="E2939">
            <v>0</v>
          </cell>
          <cell r="G2939">
            <v>0</v>
          </cell>
          <cell r="H2939">
            <v>0</v>
          </cell>
        </row>
        <row r="2940">
          <cell r="A2940" t="str">
            <v>FXYC63K7</v>
          </cell>
          <cell r="B2940">
            <v>0</v>
          </cell>
          <cell r="C2940">
            <v>0</v>
          </cell>
          <cell r="D2940">
            <v>0</v>
          </cell>
          <cell r="E2940">
            <v>0</v>
          </cell>
          <cell r="G2940">
            <v>0</v>
          </cell>
          <cell r="H2940">
            <v>0</v>
          </cell>
        </row>
        <row r="2941">
          <cell r="A2941" t="str">
            <v>FXYCP63K</v>
          </cell>
          <cell r="B2941">
            <v>0</v>
          </cell>
          <cell r="C2941">
            <v>0</v>
          </cell>
          <cell r="D2941">
            <v>0</v>
          </cell>
          <cell r="E2941">
            <v>0</v>
          </cell>
          <cell r="G2941">
            <v>0</v>
          </cell>
          <cell r="H2941">
            <v>0</v>
          </cell>
        </row>
        <row r="2942">
          <cell r="A2942" t="str">
            <v>FXYC80H7</v>
          </cell>
          <cell r="B2942">
            <v>0</v>
          </cell>
          <cell r="C2942">
            <v>0</v>
          </cell>
          <cell r="D2942">
            <v>0</v>
          </cell>
          <cell r="E2942">
            <v>0</v>
          </cell>
          <cell r="G2942">
            <v>0</v>
          </cell>
          <cell r="H2942">
            <v>0</v>
          </cell>
        </row>
        <row r="2943">
          <cell r="A2943" t="str">
            <v>FXYC80K7</v>
          </cell>
          <cell r="B2943">
            <v>0</v>
          </cell>
          <cell r="C2943">
            <v>0</v>
          </cell>
          <cell r="D2943">
            <v>0</v>
          </cell>
          <cell r="E2943">
            <v>0</v>
          </cell>
          <cell r="G2943">
            <v>0</v>
          </cell>
          <cell r="H2943">
            <v>0</v>
          </cell>
        </row>
        <row r="2944">
          <cell r="A2944" t="str">
            <v>FXYCP80K</v>
          </cell>
          <cell r="B2944">
            <v>0</v>
          </cell>
          <cell r="C2944">
            <v>0</v>
          </cell>
          <cell r="D2944">
            <v>0</v>
          </cell>
          <cell r="E2944">
            <v>0</v>
          </cell>
          <cell r="G2944">
            <v>0</v>
          </cell>
          <cell r="H2944">
            <v>0</v>
          </cell>
        </row>
        <row r="2945">
          <cell r="A2945" t="str">
            <v>FXYC125K7</v>
          </cell>
          <cell r="B2945">
            <v>0</v>
          </cell>
          <cell r="C2945">
            <v>0</v>
          </cell>
          <cell r="D2945">
            <v>0</v>
          </cell>
          <cell r="E2945">
            <v>0</v>
          </cell>
          <cell r="G2945">
            <v>0</v>
          </cell>
          <cell r="H2945">
            <v>0</v>
          </cell>
        </row>
        <row r="2946">
          <cell r="A2946" t="str">
            <v>FXYCP125K</v>
          </cell>
          <cell r="B2946">
            <v>0</v>
          </cell>
          <cell r="C2946">
            <v>0</v>
          </cell>
          <cell r="D2946">
            <v>0</v>
          </cell>
          <cell r="E2946">
            <v>0</v>
          </cell>
          <cell r="G2946">
            <v>0</v>
          </cell>
          <cell r="H2946">
            <v>0</v>
          </cell>
        </row>
        <row r="2947">
          <cell r="A2947" t="str">
            <v>FXYK25H</v>
          </cell>
          <cell r="B2947">
            <v>4</v>
          </cell>
          <cell r="C2947">
            <v>83480</v>
          </cell>
          <cell r="D2947">
            <v>115189</v>
          </cell>
          <cell r="E2947">
            <v>-31709</v>
          </cell>
          <cell r="G2947">
            <v>20870</v>
          </cell>
          <cell r="H2947">
            <v>28797.25</v>
          </cell>
        </row>
        <row r="2948">
          <cell r="A2948" t="str">
            <v>FXYK25HNP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G2948">
            <v>0</v>
          </cell>
          <cell r="H2948">
            <v>0</v>
          </cell>
        </row>
        <row r="2949">
          <cell r="A2949" t="str">
            <v>FXYK25K</v>
          </cell>
          <cell r="B2949">
            <v>2</v>
          </cell>
          <cell r="C2949">
            <v>41740</v>
          </cell>
          <cell r="D2949">
            <v>55200</v>
          </cell>
          <cell r="E2949">
            <v>-13460</v>
          </cell>
          <cell r="G2949">
            <v>20870</v>
          </cell>
          <cell r="H2949">
            <v>27600</v>
          </cell>
        </row>
        <row r="2950">
          <cell r="A2950" t="str">
            <v>FXYK32H</v>
          </cell>
          <cell r="B2950">
            <v>2</v>
          </cell>
          <cell r="C2950">
            <v>41920</v>
          </cell>
          <cell r="D2950">
            <v>57918</v>
          </cell>
          <cell r="E2950">
            <v>-15998</v>
          </cell>
          <cell r="G2950">
            <v>20960</v>
          </cell>
          <cell r="H2950">
            <v>28959</v>
          </cell>
        </row>
        <row r="2951">
          <cell r="A2951" t="str">
            <v>FXYK32K</v>
          </cell>
          <cell r="B2951">
            <v>3</v>
          </cell>
          <cell r="C2951">
            <v>62880</v>
          </cell>
          <cell r="D2951">
            <v>84002</v>
          </cell>
          <cell r="E2951">
            <v>-21122</v>
          </cell>
          <cell r="G2951">
            <v>20960</v>
          </cell>
          <cell r="H2951">
            <v>28000.666666666668</v>
          </cell>
        </row>
        <row r="2952">
          <cell r="A2952" t="str">
            <v>FXYK40H</v>
          </cell>
          <cell r="B2952">
            <v>0</v>
          </cell>
          <cell r="C2952">
            <v>0</v>
          </cell>
          <cell r="D2952">
            <v>0</v>
          </cell>
          <cell r="E2952">
            <v>0</v>
          </cell>
          <cell r="G2952">
            <v>0</v>
          </cell>
          <cell r="H2952">
            <v>0</v>
          </cell>
        </row>
        <row r="2953">
          <cell r="A2953" t="str">
            <v>FXYK40HNP</v>
          </cell>
          <cell r="B2953">
            <v>0</v>
          </cell>
          <cell r="C2953">
            <v>0</v>
          </cell>
          <cell r="D2953">
            <v>0</v>
          </cell>
          <cell r="E2953">
            <v>0</v>
          </cell>
          <cell r="G2953">
            <v>0</v>
          </cell>
          <cell r="H2953">
            <v>0</v>
          </cell>
        </row>
        <row r="2954">
          <cell r="A2954" t="str">
            <v>FXYK40K</v>
          </cell>
          <cell r="B2954">
            <v>11</v>
          </cell>
          <cell r="C2954">
            <v>232540</v>
          </cell>
          <cell r="D2954">
            <v>318348</v>
          </cell>
          <cell r="E2954">
            <v>-85808</v>
          </cell>
          <cell r="G2954">
            <v>21140</v>
          </cell>
          <cell r="H2954">
            <v>28940.727272727272</v>
          </cell>
        </row>
        <row r="2955">
          <cell r="A2955" t="str">
            <v>FXYK63H</v>
          </cell>
          <cell r="B2955">
            <v>7</v>
          </cell>
          <cell r="C2955">
            <v>165760</v>
          </cell>
          <cell r="D2955">
            <v>241209</v>
          </cell>
          <cell r="E2955">
            <v>-75449</v>
          </cell>
          <cell r="G2955">
            <v>23680</v>
          </cell>
          <cell r="H2955">
            <v>34458.428571428572</v>
          </cell>
        </row>
        <row r="2956">
          <cell r="A2956" t="str">
            <v>FXYK63HNP</v>
          </cell>
          <cell r="B2956">
            <v>0</v>
          </cell>
          <cell r="C2956">
            <v>0</v>
          </cell>
          <cell r="D2956">
            <v>0</v>
          </cell>
          <cell r="E2956">
            <v>0</v>
          </cell>
          <cell r="G2956">
            <v>0</v>
          </cell>
          <cell r="H2956">
            <v>0</v>
          </cell>
        </row>
        <row r="2957">
          <cell r="A2957" t="str">
            <v>FXYK63K</v>
          </cell>
          <cell r="B2957">
            <v>9</v>
          </cell>
          <cell r="C2957">
            <v>213120</v>
          </cell>
          <cell r="D2957">
            <v>300042</v>
          </cell>
          <cell r="E2957">
            <v>-86922</v>
          </cell>
          <cell r="G2957">
            <v>23680</v>
          </cell>
          <cell r="H2957">
            <v>33338</v>
          </cell>
        </row>
        <row r="2958">
          <cell r="A2958" t="str">
            <v>FXYK63KNP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G2958">
            <v>0</v>
          </cell>
          <cell r="H2958">
            <v>0</v>
          </cell>
        </row>
        <row r="2959">
          <cell r="A2959" t="str">
            <v>FXYF20K7</v>
          </cell>
          <cell r="B2959">
            <v>9</v>
          </cell>
          <cell r="C2959">
            <v>141660</v>
          </cell>
          <cell r="D2959">
            <v>135315</v>
          </cell>
          <cell r="E2959">
            <v>6345</v>
          </cell>
          <cell r="G2959">
            <v>15740</v>
          </cell>
          <cell r="H2959">
            <v>15035</v>
          </cell>
        </row>
        <row r="2960">
          <cell r="A2960" t="str">
            <v>FXYF25K7</v>
          </cell>
          <cell r="B2960">
            <v>9</v>
          </cell>
          <cell r="C2960">
            <v>148050</v>
          </cell>
          <cell r="D2960">
            <v>135315</v>
          </cell>
          <cell r="E2960">
            <v>12735</v>
          </cell>
          <cell r="G2960">
            <v>16450</v>
          </cell>
          <cell r="H2960">
            <v>15035</v>
          </cell>
        </row>
        <row r="2961">
          <cell r="A2961" t="str">
            <v>FXYF32H</v>
          </cell>
          <cell r="B2961">
            <v>1</v>
          </cell>
          <cell r="C2961">
            <v>18530</v>
          </cell>
          <cell r="D2961">
            <v>24856</v>
          </cell>
          <cell r="E2961">
            <v>-6326</v>
          </cell>
          <cell r="G2961">
            <v>18530</v>
          </cell>
          <cell r="H2961">
            <v>24856</v>
          </cell>
        </row>
        <row r="2962">
          <cell r="A2962" t="str">
            <v>FXYF32K7</v>
          </cell>
          <cell r="B2962">
            <v>49</v>
          </cell>
          <cell r="C2962">
            <v>881020</v>
          </cell>
          <cell r="D2962">
            <v>738675</v>
          </cell>
          <cell r="E2962">
            <v>142345</v>
          </cell>
          <cell r="G2962">
            <v>17980</v>
          </cell>
          <cell r="H2962">
            <v>15075</v>
          </cell>
        </row>
        <row r="2963">
          <cell r="A2963" t="str">
            <v>FXYFP32K</v>
          </cell>
          <cell r="B2963">
            <v>2</v>
          </cell>
          <cell r="C2963">
            <v>44960</v>
          </cell>
          <cell r="D2963">
            <v>41382</v>
          </cell>
          <cell r="E2963">
            <v>3578</v>
          </cell>
          <cell r="G2963">
            <v>22480</v>
          </cell>
          <cell r="H2963">
            <v>20691</v>
          </cell>
        </row>
        <row r="2964">
          <cell r="A2964" t="str">
            <v>FXYF40H</v>
          </cell>
          <cell r="B2964">
            <v>0</v>
          </cell>
          <cell r="C2964">
            <v>0</v>
          </cell>
          <cell r="D2964">
            <v>0</v>
          </cell>
          <cell r="E2964">
            <v>0</v>
          </cell>
          <cell r="G2964">
            <v>0</v>
          </cell>
          <cell r="H2964">
            <v>0</v>
          </cell>
        </row>
        <row r="2965">
          <cell r="A2965" t="str">
            <v>FXYF40K7</v>
          </cell>
          <cell r="B2965">
            <v>31</v>
          </cell>
          <cell r="C2965">
            <v>574430</v>
          </cell>
          <cell r="D2965">
            <v>467976</v>
          </cell>
          <cell r="E2965">
            <v>106454</v>
          </cell>
          <cell r="G2965">
            <v>18530</v>
          </cell>
          <cell r="H2965">
            <v>15096</v>
          </cell>
        </row>
        <row r="2966">
          <cell r="A2966" t="str">
            <v>FXYFP40K</v>
          </cell>
          <cell r="B2966">
            <v>0</v>
          </cell>
          <cell r="C2966">
            <v>0</v>
          </cell>
          <cell r="D2966">
            <v>0</v>
          </cell>
          <cell r="E2966">
            <v>0</v>
          </cell>
          <cell r="G2966">
            <v>0</v>
          </cell>
          <cell r="H2966">
            <v>0</v>
          </cell>
        </row>
        <row r="2967">
          <cell r="A2967" t="str">
            <v>FXYF50H</v>
          </cell>
          <cell r="B2967">
            <v>0</v>
          </cell>
          <cell r="C2967">
            <v>0</v>
          </cell>
          <cell r="D2967">
            <v>0</v>
          </cell>
          <cell r="E2967">
            <v>0</v>
          </cell>
          <cell r="G2967">
            <v>0</v>
          </cell>
          <cell r="H2967">
            <v>0</v>
          </cell>
        </row>
        <row r="2968">
          <cell r="A2968" t="str">
            <v>FXYF50K7</v>
          </cell>
          <cell r="B2968">
            <v>19</v>
          </cell>
          <cell r="C2968">
            <v>397860</v>
          </cell>
          <cell r="D2968">
            <v>287679</v>
          </cell>
          <cell r="E2968">
            <v>110181</v>
          </cell>
          <cell r="G2968">
            <v>20940</v>
          </cell>
          <cell r="H2968">
            <v>15141</v>
          </cell>
        </row>
        <row r="2969">
          <cell r="A2969" t="str">
            <v>FXYFP50K</v>
          </cell>
          <cell r="B2969">
            <v>0</v>
          </cell>
          <cell r="C2969">
            <v>0</v>
          </cell>
          <cell r="D2969">
            <v>0</v>
          </cell>
          <cell r="E2969">
            <v>0</v>
          </cell>
          <cell r="G2969">
            <v>0</v>
          </cell>
          <cell r="H2969">
            <v>0</v>
          </cell>
        </row>
        <row r="2970">
          <cell r="A2970" t="str">
            <v>FXYF63H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G2970">
            <v>0</v>
          </cell>
          <cell r="H2970">
            <v>0</v>
          </cell>
        </row>
        <row r="2971">
          <cell r="A2971" t="str">
            <v>FXYF63HNP</v>
          </cell>
          <cell r="B2971">
            <v>0</v>
          </cell>
          <cell r="C2971">
            <v>0</v>
          </cell>
          <cell r="D2971">
            <v>0</v>
          </cell>
          <cell r="E2971">
            <v>0</v>
          </cell>
          <cell r="G2971">
            <v>0</v>
          </cell>
          <cell r="H2971">
            <v>0</v>
          </cell>
        </row>
        <row r="2972">
          <cell r="A2972" t="str">
            <v>FXYF63K7</v>
          </cell>
          <cell r="B2972">
            <v>55</v>
          </cell>
          <cell r="C2972">
            <v>1151700</v>
          </cell>
          <cell r="D2972">
            <v>853765</v>
          </cell>
          <cell r="E2972">
            <v>297935</v>
          </cell>
          <cell r="G2972">
            <v>20940</v>
          </cell>
          <cell r="H2972">
            <v>15523</v>
          </cell>
        </row>
        <row r="2973">
          <cell r="A2973" t="str">
            <v>FXYFP63K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G2973">
            <v>0</v>
          </cell>
          <cell r="H2973">
            <v>0</v>
          </cell>
        </row>
        <row r="2974">
          <cell r="A2974" t="str">
            <v>FXYF80H</v>
          </cell>
          <cell r="B2974">
            <v>0</v>
          </cell>
          <cell r="C2974">
            <v>0</v>
          </cell>
          <cell r="D2974">
            <v>0</v>
          </cell>
          <cell r="E2974">
            <v>0</v>
          </cell>
          <cell r="G2974">
            <v>0</v>
          </cell>
          <cell r="H2974">
            <v>0</v>
          </cell>
        </row>
        <row r="2975">
          <cell r="A2975" t="str">
            <v>FXYF80HNP</v>
          </cell>
          <cell r="B2975">
            <v>0</v>
          </cell>
          <cell r="C2975">
            <v>0</v>
          </cell>
          <cell r="D2975">
            <v>0</v>
          </cell>
          <cell r="E2975">
            <v>0</v>
          </cell>
          <cell r="G2975">
            <v>0</v>
          </cell>
          <cell r="H2975">
            <v>0</v>
          </cell>
        </row>
        <row r="2976">
          <cell r="A2976" t="str">
            <v>FXYF80K7</v>
          </cell>
          <cell r="B2976">
            <v>14</v>
          </cell>
          <cell r="C2976">
            <v>418600</v>
          </cell>
          <cell r="D2976">
            <v>256900</v>
          </cell>
          <cell r="E2976">
            <v>161700</v>
          </cell>
          <cell r="G2976">
            <v>29900</v>
          </cell>
          <cell r="H2976">
            <v>18350</v>
          </cell>
        </row>
        <row r="2977">
          <cell r="A2977" t="str">
            <v>FXYFP80K</v>
          </cell>
          <cell r="B2977">
            <v>0</v>
          </cell>
          <cell r="C2977">
            <v>0</v>
          </cell>
          <cell r="D2977">
            <v>0</v>
          </cell>
          <cell r="E2977">
            <v>0</v>
          </cell>
          <cell r="G2977">
            <v>0</v>
          </cell>
          <cell r="H2977">
            <v>0</v>
          </cell>
        </row>
        <row r="2978">
          <cell r="A2978" t="str">
            <v>FXYF100H</v>
          </cell>
          <cell r="B2978">
            <v>2</v>
          </cell>
          <cell r="C2978">
            <v>56940</v>
          </cell>
          <cell r="D2978">
            <v>68797</v>
          </cell>
          <cell r="E2978">
            <v>-11857</v>
          </cell>
          <cell r="G2978">
            <v>28470</v>
          </cell>
          <cell r="H2978">
            <v>34398.5</v>
          </cell>
        </row>
        <row r="2979">
          <cell r="A2979" t="str">
            <v>FXYF100HNP</v>
          </cell>
          <cell r="B2979">
            <v>0</v>
          </cell>
          <cell r="C2979">
            <v>0</v>
          </cell>
          <cell r="D2979">
            <v>0</v>
          </cell>
          <cell r="E2979">
            <v>0</v>
          </cell>
          <cell r="G2979">
            <v>0</v>
          </cell>
          <cell r="H2979">
            <v>0</v>
          </cell>
        </row>
        <row r="2980">
          <cell r="A2980" t="str">
            <v>FXYF100K7</v>
          </cell>
          <cell r="B2980">
            <v>13</v>
          </cell>
          <cell r="C2980">
            <v>435500</v>
          </cell>
          <cell r="D2980">
            <v>237016</v>
          </cell>
          <cell r="E2980">
            <v>198484</v>
          </cell>
          <cell r="G2980">
            <v>33500</v>
          </cell>
          <cell r="H2980">
            <v>18232</v>
          </cell>
        </row>
        <row r="2981">
          <cell r="A2981" t="str">
            <v>FXYFP100K</v>
          </cell>
          <cell r="B2981">
            <v>0</v>
          </cell>
          <cell r="C2981">
            <v>0</v>
          </cell>
          <cell r="D2981">
            <v>0</v>
          </cell>
          <cell r="E2981">
            <v>0</v>
          </cell>
          <cell r="G2981">
            <v>0</v>
          </cell>
          <cell r="H2981">
            <v>0</v>
          </cell>
        </row>
        <row r="2982">
          <cell r="A2982" t="str">
            <v>FXYF125H</v>
          </cell>
          <cell r="B2982">
            <v>0</v>
          </cell>
          <cell r="C2982">
            <v>0</v>
          </cell>
          <cell r="D2982">
            <v>0</v>
          </cell>
          <cell r="E2982">
            <v>0</v>
          </cell>
          <cell r="G2982">
            <v>0</v>
          </cell>
          <cell r="H2982">
            <v>0</v>
          </cell>
        </row>
        <row r="2983">
          <cell r="A2983" t="str">
            <v>FXYF125HNP</v>
          </cell>
          <cell r="B2983">
            <v>0</v>
          </cell>
          <cell r="C2983">
            <v>0</v>
          </cell>
          <cell r="D2983">
            <v>0</v>
          </cell>
          <cell r="E2983">
            <v>0</v>
          </cell>
          <cell r="G2983">
            <v>0</v>
          </cell>
          <cell r="H2983">
            <v>0</v>
          </cell>
        </row>
        <row r="2984">
          <cell r="A2984" t="str">
            <v>FXYF125K7</v>
          </cell>
          <cell r="B2984">
            <v>36</v>
          </cell>
          <cell r="C2984">
            <v>1303200</v>
          </cell>
          <cell r="D2984">
            <v>665712</v>
          </cell>
          <cell r="E2984">
            <v>637488</v>
          </cell>
          <cell r="G2984">
            <v>36200</v>
          </cell>
          <cell r="H2984">
            <v>18492</v>
          </cell>
        </row>
        <row r="2985">
          <cell r="A2985" t="str">
            <v>FXYFP125K</v>
          </cell>
          <cell r="B2985">
            <v>0</v>
          </cell>
          <cell r="C2985">
            <v>0</v>
          </cell>
          <cell r="D2985">
            <v>0</v>
          </cell>
          <cell r="E2985">
            <v>0</v>
          </cell>
          <cell r="G2985">
            <v>0</v>
          </cell>
          <cell r="H2985">
            <v>0</v>
          </cell>
        </row>
        <row r="2986">
          <cell r="A2986" t="str">
            <v>FXYS20H7</v>
          </cell>
          <cell r="B2986">
            <v>1</v>
          </cell>
          <cell r="C2986">
            <v>18160</v>
          </cell>
          <cell r="D2986">
            <v>18230</v>
          </cell>
          <cell r="E2986">
            <v>-70</v>
          </cell>
          <cell r="G2986">
            <v>18160</v>
          </cell>
          <cell r="H2986">
            <v>18230</v>
          </cell>
        </row>
        <row r="2987">
          <cell r="A2987" t="str">
            <v>FXYS20K</v>
          </cell>
          <cell r="B2987">
            <v>0</v>
          </cell>
          <cell r="C2987">
            <v>0</v>
          </cell>
          <cell r="D2987">
            <v>0</v>
          </cell>
          <cell r="E2987">
            <v>0</v>
          </cell>
          <cell r="G2987">
            <v>0</v>
          </cell>
          <cell r="H2987">
            <v>0</v>
          </cell>
        </row>
        <row r="2988">
          <cell r="A2988" t="str">
            <v>FXYS20K7</v>
          </cell>
          <cell r="B2988">
            <v>78</v>
          </cell>
          <cell r="C2988">
            <v>1402440</v>
          </cell>
          <cell r="D2988">
            <v>1273584</v>
          </cell>
          <cell r="E2988">
            <v>128856</v>
          </cell>
          <cell r="G2988">
            <v>17980</v>
          </cell>
          <cell r="H2988">
            <v>16328</v>
          </cell>
        </row>
        <row r="2989">
          <cell r="A2989" t="str">
            <v>FXYSP20K</v>
          </cell>
          <cell r="B2989">
            <v>0</v>
          </cell>
          <cell r="C2989">
            <v>0</v>
          </cell>
          <cell r="D2989">
            <v>0</v>
          </cell>
          <cell r="E2989">
            <v>0</v>
          </cell>
          <cell r="G2989">
            <v>0</v>
          </cell>
          <cell r="H2989">
            <v>0</v>
          </cell>
        </row>
        <row r="2990">
          <cell r="A2990" t="str">
            <v>FXYS25H7</v>
          </cell>
          <cell r="B2990">
            <v>1</v>
          </cell>
          <cell r="C2990">
            <v>18380</v>
          </cell>
          <cell r="D2990">
            <v>18262</v>
          </cell>
          <cell r="E2990">
            <v>118</v>
          </cell>
          <cell r="G2990">
            <v>18380</v>
          </cell>
          <cell r="H2990">
            <v>18262</v>
          </cell>
        </row>
        <row r="2991">
          <cell r="A2991" t="str">
            <v>FXYS25K</v>
          </cell>
          <cell r="B2991">
            <v>0</v>
          </cell>
          <cell r="C2991">
            <v>0</v>
          </cell>
          <cell r="D2991">
            <v>0</v>
          </cell>
          <cell r="E2991">
            <v>0</v>
          </cell>
          <cell r="G2991">
            <v>0</v>
          </cell>
          <cell r="H2991">
            <v>0</v>
          </cell>
        </row>
        <row r="2992">
          <cell r="A2992" t="str">
            <v>FXYS25K7</v>
          </cell>
          <cell r="B2992">
            <v>45</v>
          </cell>
          <cell r="C2992">
            <v>817200</v>
          </cell>
          <cell r="D2992">
            <v>736200</v>
          </cell>
          <cell r="E2992">
            <v>81000</v>
          </cell>
          <cell r="G2992">
            <v>18160</v>
          </cell>
          <cell r="H2992">
            <v>16360</v>
          </cell>
        </row>
        <row r="2993">
          <cell r="A2993" t="str">
            <v>FXYSP25K</v>
          </cell>
          <cell r="B2993">
            <v>0</v>
          </cell>
          <cell r="C2993">
            <v>0</v>
          </cell>
          <cell r="D2993">
            <v>0</v>
          </cell>
          <cell r="E2993">
            <v>0</v>
          </cell>
          <cell r="G2993">
            <v>0</v>
          </cell>
          <cell r="H2993">
            <v>0</v>
          </cell>
        </row>
        <row r="2994">
          <cell r="A2994" t="str">
            <v>FXYS32H7</v>
          </cell>
          <cell r="B2994">
            <v>4</v>
          </cell>
          <cell r="C2994">
            <v>74360</v>
          </cell>
          <cell r="D2994">
            <v>74144</v>
          </cell>
          <cell r="E2994">
            <v>216</v>
          </cell>
          <cell r="G2994">
            <v>18590</v>
          </cell>
          <cell r="H2994">
            <v>18536</v>
          </cell>
        </row>
        <row r="2995">
          <cell r="A2995" t="str">
            <v>FXYS32K</v>
          </cell>
          <cell r="B2995">
            <v>5</v>
          </cell>
          <cell r="C2995">
            <v>91900</v>
          </cell>
          <cell r="D2995">
            <v>96656</v>
          </cell>
          <cell r="E2995">
            <v>-4756</v>
          </cell>
          <cell r="G2995">
            <v>18380</v>
          </cell>
          <cell r="H2995">
            <v>19331.2</v>
          </cell>
        </row>
        <row r="2996">
          <cell r="A2996" t="str">
            <v>FXYS32K7</v>
          </cell>
          <cell r="B2996">
            <v>66</v>
          </cell>
          <cell r="C2996">
            <v>1213080</v>
          </cell>
          <cell r="D2996">
            <v>1093686</v>
          </cell>
          <cell r="E2996">
            <v>119394</v>
          </cell>
          <cell r="G2996">
            <v>18380</v>
          </cell>
          <cell r="H2996">
            <v>16571</v>
          </cell>
        </row>
        <row r="2997">
          <cell r="A2997" t="str">
            <v>FXYSP32K</v>
          </cell>
          <cell r="B2997">
            <v>9</v>
          </cell>
          <cell r="C2997">
            <v>215550</v>
          </cell>
          <cell r="D2997">
            <v>196209</v>
          </cell>
          <cell r="E2997">
            <v>19341</v>
          </cell>
          <cell r="G2997">
            <v>23950</v>
          </cell>
          <cell r="H2997">
            <v>21801</v>
          </cell>
        </row>
        <row r="2998">
          <cell r="A2998" t="str">
            <v>FXYS40H7</v>
          </cell>
          <cell r="B2998">
            <v>0</v>
          </cell>
          <cell r="C2998">
            <v>0</v>
          </cell>
          <cell r="D2998">
            <v>0</v>
          </cell>
          <cell r="E2998">
            <v>0</v>
          </cell>
          <cell r="G2998">
            <v>0</v>
          </cell>
          <cell r="H2998">
            <v>0</v>
          </cell>
        </row>
        <row r="2999">
          <cell r="A2999" t="str">
            <v>FXYS40K</v>
          </cell>
          <cell r="B2999">
            <v>12</v>
          </cell>
          <cell r="C2999">
            <v>223080</v>
          </cell>
          <cell r="D2999">
            <v>244928</v>
          </cell>
          <cell r="E2999">
            <v>-21848</v>
          </cell>
          <cell r="G2999">
            <v>18590</v>
          </cell>
          <cell r="H2999">
            <v>20410.666666666668</v>
          </cell>
        </row>
        <row r="3000">
          <cell r="A3000" t="str">
            <v>FXYS40K7</v>
          </cell>
          <cell r="B3000">
            <v>57</v>
          </cell>
          <cell r="C3000">
            <v>1059630</v>
          </cell>
          <cell r="D3000">
            <v>978918</v>
          </cell>
          <cell r="E3000">
            <v>80712</v>
          </cell>
          <cell r="G3000">
            <v>18590</v>
          </cell>
          <cell r="H3000">
            <v>17174</v>
          </cell>
        </row>
        <row r="3001">
          <cell r="A3001" t="str">
            <v>FXYS40KV1</v>
          </cell>
          <cell r="B3001">
            <v>0</v>
          </cell>
          <cell r="C3001">
            <v>0</v>
          </cell>
          <cell r="D3001">
            <v>0</v>
          </cell>
          <cell r="E3001">
            <v>0</v>
          </cell>
          <cell r="G3001">
            <v>0</v>
          </cell>
          <cell r="H3001">
            <v>0</v>
          </cell>
        </row>
        <row r="3002">
          <cell r="A3002" t="str">
            <v>FXYSP40K</v>
          </cell>
          <cell r="B3002">
            <v>3</v>
          </cell>
          <cell r="C3002">
            <v>72840</v>
          </cell>
          <cell r="D3002">
            <v>68016</v>
          </cell>
          <cell r="E3002">
            <v>4824</v>
          </cell>
          <cell r="G3002">
            <v>24280</v>
          </cell>
          <cell r="H3002">
            <v>22672</v>
          </cell>
        </row>
        <row r="3003">
          <cell r="A3003" t="str">
            <v>FXYS50H7</v>
          </cell>
          <cell r="B3003">
            <v>1</v>
          </cell>
          <cell r="C3003">
            <v>20120</v>
          </cell>
          <cell r="D3003">
            <v>19300</v>
          </cell>
          <cell r="E3003">
            <v>820</v>
          </cell>
          <cell r="G3003">
            <v>20120</v>
          </cell>
          <cell r="H3003">
            <v>19300</v>
          </cell>
        </row>
        <row r="3004">
          <cell r="A3004" t="str">
            <v>FXYS50K</v>
          </cell>
          <cell r="B3004">
            <v>7</v>
          </cell>
          <cell r="C3004">
            <v>137270</v>
          </cell>
          <cell r="D3004">
            <v>142785</v>
          </cell>
          <cell r="E3004">
            <v>-5515</v>
          </cell>
          <cell r="G3004">
            <v>19610</v>
          </cell>
          <cell r="H3004">
            <v>20397.857142857141</v>
          </cell>
        </row>
        <row r="3005">
          <cell r="A3005" t="str">
            <v>FXYS50K7</v>
          </cell>
          <cell r="B3005">
            <v>59</v>
          </cell>
          <cell r="C3005">
            <v>1156990</v>
          </cell>
          <cell r="D3005">
            <v>1019933</v>
          </cell>
          <cell r="E3005">
            <v>137057</v>
          </cell>
          <cell r="G3005">
            <v>19610</v>
          </cell>
          <cell r="H3005">
            <v>17287</v>
          </cell>
        </row>
        <row r="3006">
          <cell r="A3006" t="str">
            <v>FXYSP50K</v>
          </cell>
          <cell r="B3006">
            <v>8</v>
          </cell>
          <cell r="C3006">
            <v>199840</v>
          </cell>
          <cell r="D3006">
            <v>182240</v>
          </cell>
          <cell r="E3006">
            <v>17600</v>
          </cell>
          <cell r="G3006">
            <v>24980</v>
          </cell>
          <cell r="H3006">
            <v>22780</v>
          </cell>
        </row>
        <row r="3007">
          <cell r="A3007" t="str">
            <v>FXYS63H7</v>
          </cell>
          <cell r="B3007">
            <v>1</v>
          </cell>
          <cell r="C3007">
            <v>20760</v>
          </cell>
          <cell r="D3007">
            <v>21967</v>
          </cell>
          <cell r="E3007">
            <v>-1207</v>
          </cell>
          <cell r="G3007">
            <v>20760</v>
          </cell>
          <cell r="H3007">
            <v>21967</v>
          </cell>
        </row>
        <row r="3008">
          <cell r="A3008" t="str">
            <v>FXYS63K</v>
          </cell>
          <cell r="B3008">
            <v>7</v>
          </cell>
          <cell r="C3008">
            <v>140840</v>
          </cell>
          <cell r="D3008">
            <v>165503</v>
          </cell>
          <cell r="E3008">
            <v>-24663</v>
          </cell>
          <cell r="G3008">
            <v>20120</v>
          </cell>
          <cell r="H3008">
            <v>23643.285714285714</v>
          </cell>
        </row>
        <row r="3009">
          <cell r="A3009" t="str">
            <v>FXYS63K7</v>
          </cell>
          <cell r="B3009">
            <v>52</v>
          </cell>
          <cell r="C3009">
            <v>1046240</v>
          </cell>
          <cell r="D3009">
            <v>1035736</v>
          </cell>
          <cell r="E3009">
            <v>10504</v>
          </cell>
          <cell r="G3009">
            <v>20120</v>
          </cell>
          <cell r="H3009">
            <v>19918</v>
          </cell>
        </row>
        <row r="3010">
          <cell r="A3010" t="str">
            <v>FXYSP63K</v>
          </cell>
          <cell r="B3010">
            <v>7</v>
          </cell>
          <cell r="C3010">
            <v>180250</v>
          </cell>
          <cell r="D3010">
            <v>182343</v>
          </cell>
          <cell r="E3010">
            <v>-2093</v>
          </cell>
          <cell r="G3010">
            <v>25750</v>
          </cell>
          <cell r="H3010">
            <v>26049</v>
          </cell>
        </row>
        <row r="3011">
          <cell r="A3011" t="str">
            <v>FXYS80K</v>
          </cell>
          <cell r="B3011">
            <v>7</v>
          </cell>
          <cell r="C3011">
            <v>145320</v>
          </cell>
          <cell r="D3011">
            <v>182988</v>
          </cell>
          <cell r="E3011">
            <v>-37668</v>
          </cell>
          <cell r="G3011">
            <v>20760</v>
          </cell>
          <cell r="H3011">
            <v>26141.142857142859</v>
          </cell>
        </row>
        <row r="3012">
          <cell r="A3012" t="str">
            <v>FXYS80K7</v>
          </cell>
          <cell r="B3012">
            <v>59</v>
          </cell>
          <cell r="C3012">
            <v>1224840</v>
          </cell>
          <cell r="D3012">
            <v>1336527</v>
          </cell>
          <cell r="E3012">
            <v>-111687</v>
          </cell>
          <cell r="G3012">
            <v>20760</v>
          </cell>
          <cell r="H3012">
            <v>22653</v>
          </cell>
        </row>
        <row r="3013">
          <cell r="A3013" t="str">
            <v>FXYSP80K</v>
          </cell>
          <cell r="B3013">
            <v>1</v>
          </cell>
          <cell r="C3013">
            <v>26490</v>
          </cell>
          <cell r="D3013">
            <v>29939</v>
          </cell>
          <cell r="E3013">
            <v>-3449</v>
          </cell>
          <cell r="G3013">
            <v>26490</v>
          </cell>
          <cell r="H3013">
            <v>29939</v>
          </cell>
        </row>
        <row r="3014">
          <cell r="A3014" t="str">
            <v>FXYS100K</v>
          </cell>
          <cell r="B3014">
            <v>3</v>
          </cell>
          <cell r="C3014">
            <v>78120</v>
          </cell>
          <cell r="D3014">
            <v>82101</v>
          </cell>
          <cell r="E3014">
            <v>-3981</v>
          </cell>
          <cell r="G3014">
            <v>26040</v>
          </cell>
          <cell r="H3014">
            <v>27367</v>
          </cell>
        </row>
        <row r="3015">
          <cell r="A3015" t="str">
            <v>FXYS100K7</v>
          </cell>
          <cell r="B3015">
            <v>53</v>
          </cell>
          <cell r="C3015">
            <v>1380120</v>
          </cell>
          <cell r="D3015">
            <v>1235483</v>
          </cell>
          <cell r="E3015">
            <v>144637</v>
          </cell>
          <cell r="G3015">
            <v>26040</v>
          </cell>
          <cell r="H3015">
            <v>23311</v>
          </cell>
        </row>
        <row r="3016">
          <cell r="A3016" t="str">
            <v>FXYSP100K</v>
          </cell>
          <cell r="B3016">
            <v>0</v>
          </cell>
          <cell r="C3016">
            <v>0</v>
          </cell>
          <cell r="D3016">
            <v>0</v>
          </cell>
          <cell r="E3016">
            <v>0</v>
          </cell>
          <cell r="G3016">
            <v>0</v>
          </cell>
          <cell r="H3016">
            <v>0</v>
          </cell>
        </row>
        <row r="3017">
          <cell r="A3017" t="str">
            <v>FXYS125K</v>
          </cell>
          <cell r="B3017">
            <v>0</v>
          </cell>
          <cell r="C3017">
            <v>0</v>
          </cell>
          <cell r="D3017">
            <v>0</v>
          </cell>
          <cell r="E3017">
            <v>0</v>
          </cell>
          <cell r="G3017">
            <v>0</v>
          </cell>
          <cell r="H3017">
            <v>0</v>
          </cell>
        </row>
        <row r="3018">
          <cell r="A3018" t="str">
            <v>FXYS125K7</v>
          </cell>
          <cell r="B3018">
            <v>67</v>
          </cell>
          <cell r="C3018">
            <v>1807660</v>
          </cell>
          <cell r="D3018">
            <v>1579860</v>
          </cell>
          <cell r="E3018">
            <v>227800</v>
          </cell>
          <cell r="G3018">
            <v>26980</v>
          </cell>
          <cell r="H3018">
            <v>23580</v>
          </cell>
        </row>
        <row r="3019">
          <cell r="A3019" t="str">
            <v>FXYSP125K</v>
          </cell>
          <cell r="B3019">
            <v>6</v>
          </cell>
          <cell r="C3019">
            <v>196560</v>
          </cell>
          <cell r="D3019">
            <v>186792</v>
          </cell>
          <cell r="E3019">
            <v>9768</v>
          </cell>
          <cell r="G3019">
            <v>32760</v>
          </cell>
          <cell r="H3019">
            <v>31132</v>
          </cell>
        </row>
        <row r="3020">
          <cell r="A3020" t="str">
            <v>FXYB20K7</v>
          </cell>
          <cell r="B3020">
            <v>38</v>
          </cell>
          <cell r="C3020">
            <v>602410</v>
          </cell>
          <cell r="D3020">
            <v>328890</v>
          </cell>
          <cell r="E3020">
            <v>273520</v>
          </cell>
          <cell r="G3020">
            <v>15852.894736842105</v>
          </cell>
          <cell r="H3020">
            <v>8655</v>
          </cell>
        </row>
        <row r="3021">
          <cell r="A3021" t="str">
            <v>FXYB25K7</v>
          </cell>
          <cell r="B3021">
            <v>34</v>
          </cell>
          <cell r="C3021">
            <v>591170</v>
          </cell>
          <cell r="D3021">
            <v>297296</v>
          </cell>
          <cell r="E3021">
            <v>293874</v>
          </cell>
          <cell r="G3021">
            <v>17387.352941176472</v>
          </cell>
          <cell r="H3021">
            <v>8744</v>
          </cell>
        </row>
        <row r="3022">
          <cell r="A3022" t="str">
            <v>FXYH32H</v>
          </cell>
          <cell r="B3022">
            <v>3</v>
          </cell>
          <cell r="C3022">
            <v>63780</v>
          </cell>
          <cell r="D3022">
            <v>85011</v>
          </cell>
          <cell r="E3022">
            <v>-21231</v>
          </cell>
          <cell r="G3022">
            <v>21260</v>
          </cell>
          <cell r="H3022">
            <v>28337</v>
          </cell>
        </row>
        <row r="3023">
          <cell r="A3023" t="str">
            <v>FXYH32K7</v>
          </cell>
          <cell r="B3023">
            <v>41</v>
          </cell>
          <cell r="C3023">
            <v>783920</v>
          </cell>
          <cell r="D3023">
            <v>672687</v>
          </cell>
          <cell r="E3023">
            <v>111233</v>
          </cell>
          <cell r="G3023">
            <v>19120</v>
          </cell>
          <cell r="H3023">
            <v>16407</v>
          </cell>
        </row>
        <row r="3024">
          <cell r="A3024" t="str">
            <v>FXYHP32K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G3024">
            <v>0</v>
          </cell>
          <cell r="H3024">
            <v>0</v>
          </cell>
        </row>
        <row r="3025">
          <cell r="A3025" t="str">
            <v>FXYH63H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G3025">
            <v>0</v>
          </cell>
          <cell r="H3025">
            <v>0</v>
          </cell>
        </row>
        <row r="3026">
          <cell r="A3026" t="str">
            <v>FXYH63K7</v>
          </cell>
          <cell r="B3026">
            <v>52</v>
          </cell>
          <cell r="C3026">
            <v>1105520</v>
          </cell>
          <cell r="D3026">
            <v>910416</v>
          </cell>
          <cell r="E3026">
            <v>195104</v>
          </cell>
          <cell r="G3026">
            <v>21260</v>
          </cell>
          <cell r="H3026">
            <v>17508</v>
          </cell>
        </row>
        <row r="3027">
          <cell r="A3027" t="str">
            <v>FXYHP63K</v>
          </cell>
          <cell r="B3027">
            <v>8</v>
          </cell>
          <cell r="C3027">
            <v>327600</v>
          </cell>
          <cell r="D3027">
            <v>179568</v>
          </cell>
          <cell r="E3027">
            <v>148032</v>
          </cell>
          <cell r="G3027">
            <v>40950</v>
          </cell>
          <cell r="H3027">
            <v>22446</v>
          </cell>
        </row>
        <row r="3028">
          <cell r="A3028" t="str">
            <v>FXYH100H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G3028">
            <v>0</v>
          </cell>
          <cell r="H3028">
            <v>0</v>
          </cell>
        </row>
        <row r="3029">
          <cell r="A3029" t="str">
            <v>FXYH100K7</v>
          </cell>
          <cell r="B3029">
            <v>10</v>
          </cell>
          <cell r="C3029">
            <v>231500</v>
          </cell>
          <cell r="D3029">
            <v>197030</v>
          </cell>
          <cell r="E3029">
            <v>34470</v>
          </cell>
          <cell r="G3029">
            <v>23150</v>
          </cell>
          <cell r="H3029">
            <v>19703</v>
          </cell>
        </row>
        <row r="3030">
          <cell r="A3030" t="str">
            <v>FXYHP100K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G3030">
            <v>0</v>
          </cell>
          <cell r="H3030">
            <v>0</v>
          </cell>
        </row>
        <row r="3031">
          <cell r="A3031" t="str">
            <v>FXYM40K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G3031">
            <v>0</v>
          </cell>
          <cell r="H3031">
            <v>0</v>
          </cell>
        </row>
        <row r="3032">
          <cell r="A3032" t="str">
            <v>FXYM50K</v>
          </cell>
          <cell r="B3032">
            <v>9</v>
          </cell>
          <cell r="C3032">
            <v>396000</v>
          </cell>
          <cell r="D3032">
            <v>277452</v>
          </cell>
          <cell r="E3032">
            <v>118548</v>
          </cell>
          <cell r="G3032">
            <v>44000</v>
          </cell>
          <cell r="H3032">
            <v>30828</v>
          </cell>
        </row>
        <row r="3033">
          <cell r="A3033" t="str">
            <v>FXYM63K</v>
          </cell>
          <cell r="B3033">
            <v>9</v>
          </cell>
          <cell r="C3033">
            <v>409500</v>
          </cell>
          <cell r="D3033">
            <v>289548</v>
          </cell>
          <cell r="E3033">
            <v>119952</v>
          </cell>
          <cell r="G3033">
            <v>45500</v>
          </cell>
          <cell r="H3033">
            <v>32172</v>
          </cell>
        </row>
        <row r="3034">
          <cell r="A3034" t="str">
            <v>FXYM80K</v>
          </cell>
          <cell r="B3034">
            <v>8</v>
          </cell>
          <cell r="C3034">
            <v>400000</v>
          </cell>
          <cell r="D3034">
            <v>287120</v>
          </cell>
          <cell r="E3034">
            <v>112880</v>
          </cell>
          <cell r="G3034">
            <v>50000</v>
          </cell>
          <cell r="H3034">
            <v>35890</v>
          </cell>
        </row>
        <row r="3035">
          <cell r="A3035" t="str">
            <v>FXYM100K</v>
          </cell>
          <cell r="B3035">
            <v>15</v>
          </cell>
          <cell r="C3035">
            <v>862500</v>
          </cell>
          <cell r="D3035">
            <v>580185</v>
          </cell>
          <cell r="E3035">
            <v>282315</v>
          </cell>
          <cell r="G3035">
            <v>57500</v>
          </cell>
          <cell r="H3035">
            <v>38679</v>
          </cell>
        </row>
        <row r="3036">
          <cell r="A3036" t="str">
            <v>FXYM125K</v>
          </cell>
          <cell r="B3036">
            <v>21</v>
          </cell>
          <cell r="C3036">
            <v>1365000</v>
          </cell>
          <cell r="D3036">
            <v>861924</v>
          </cell>
          <cell r="E3036">
            <v>503076</v>
          </cell>
          <cell r="G3036">
            <v>65000</v>
          </cell>
          <cell r="H3036">
            <v>41044</v>
          </cell>
        </row>
        <row r="3037">
          <cell r="A3037" t="str">
            <v>FXYM200K</v>
          </cell>
          <cell r="B3037">
            <v>12</v>
          </cell>
          <cell r="C3037">
            <v>1380000</v>
          </cell>
          <cell r="D3037">
            <v>840396</v>
          </cell>
          <cell r="E3037">
            <v>539604</v>
          </cell>
          <cell r="G3037">
            <v>115000</v>
          </cell>
          <cell r="H3037">
            <v>70033</v>
          </cell>
        </row>
        <row r="3038">
          <cell r="A3038" t="str">
            <v>FXYM250K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G3038">
            <v>0</v>
          </cell>
          <cell r="H3038">
            <v>0</v>
          </cell>
        </row>
        <row r="3039">
          <cell r="A3039" t="str">
            <v>R200F7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G3039">
            <v>0</v>
          </cell>
          <cell r="H3039">
            <v>0</v>
          </cell>
        </row>
        <row r="3040">
          <cell r="A3040" t="str">
            <v>R250F7</v>
          </cell>
          <cell r="B3040">
            <v>2</v>
          </cell>
          <cell r="C3040">
            <v>140000</v>
          </cell>
          <cell r="D3040">
            <v>99578</v>
          </cell>
          <cell r="E3040">
            <v>40422</v>
          </cell>
          <cell r="G3040">
            <v>70000</v>
          </cell>
          <cell r="H3040">
            <v>49789</v>
          </cell>
        </row>
        <row r="3041">
          <cell r="A3041" t="str">
            <v>RY200F7</v>
          </cell>
          <cell r="B3041">
            <v>129</v>
          </cell>
          <cell r="C3041">
            <v>7740000</v>
          </cell>
          <cell r="D3041">
            <v>6587385</v>
          </cell>
          <cell r="E3041">
            <v>1152615</v>
          </cell>
          <cell r="G3041">
            <v>60000</v>
          </cell>
          <cell r="H3041">
            <v>51065</v>
          </cell>
        </row>
        <row r="3042">
          <cell r="A3042" t="str">
            <v>RY250F7</v>
          </cell>
          <cell r="B3042">
            <v>253</v>
          </cell>
          <cell r="C3042">
            <v>17710000</v>
          </cell>
          <cell r="D3042">
            <v>13295150</v>
          </cell>
          <cell r="E3042">
            <v>4414850</v>
          </cell>
          <cell r="G3042">
            <v>70000</v>
          </cell>
          <cell r="H3042">
            <v>52550</v>
          </cell>
        </row>
        <row r="3043">
          <cell r="A3043" t="str">
            <v>FDY125F7</v>
          </cell>
          <cell r="B3043">
            <v>70</v>
          </cell>
          <cell r="C3043">
            <v>1470000</v>
          </cell>
          <cell r="D3043">
            <v>1141000</v>
          </cell>
          <cell r="E3043">
            <v>329000</v>
          </cell>
          <cell r="G3043">
            <v>21000</v>
          </cell>
          <cell r="H3043">
            <v>16300</v>
          </cell>
        </row>
        <row r="3044">
          <cell r="A3044" t="str">
            <v>FDY200F7</v>
          </cell>
          <cell r="B3044">
            <v>116</v>
          </cell>
          <cell r="C3044">
            <v>3505080</v>
          </cell>
          <cell r="D3044">
            <v>2021648</v>
          </cell>
          <cell r="E3044">
            <v>1483432</v>
          </cell>
          <cell r="G3044">
            <v>30216.206896551725</v>
          </cell>
          <cell r="H3044">
            <v>17428</v>
          </cell>
        </row>
        <row r="3045">
          <cell r="A3045" t="str">
            <v>FDY250F7</v>
          </cell>
          <cell r="B3045">
            <v>211</v>
          </cell>
          <cell r="C3045">
            <v>7553800</v>
          </cell>
          <cell r="D3045">
            <v>4068502</v>
          </cell>
          <cell r="E3045">
            <v>3485298</v>
          </cell>
          <cell r="G3045">
            <v>35800</v>
          </cell>
          <cell r="H3045">
            <v>19282</v>
          </cell>
        </row>
        <row r="3048">
          <cell r="A3048" t="str">
            <v xml:space="preserve"> </v>
          </cell>
          <cell r="B3048" t="str">
            <v>Total Budg Qty</v>
          </cell>
          <cell r="C3048" t="str">
            <v>Total sales value D.C.</v>
          </cell>
          <cell r="D3048" t="str">
            <v>Total Cost value D.C.</v>
          </cell>
          <cell r="E3048" t="str">
            <v>Gross Margin</v>
          </cell>
        </row>
        <row r="3049">
          <cell r="A3049" t="str">
            <v>CORDEUSPLIT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G3049">
            <v>0</v>
          </cell>
          <cell r="H3049">
            <v>0</v>
          </cell>
        </row>
        <row r="3050">
          <cell r="A3050" t="str">
            <v>CORDIUSPLIT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G3050">
            <v>0</v>
          </cell>
          <cell r="H3050">
            <v>0</v>
          </cell>
        </row>
        <row r="3051">
          <cell r="A3051" t="str">
            <v>TEST</v>
          </cell>
          <cell r="B3051">
            <v>15492</v>
          </cell>
          <cell r="C3051">
            <v>364273.13</v>
          </cell>
          <cell r="D3051">
            <v>239500.11499999999</v>
          </cell>
          <cell r="E3051">
            <v>124773.015</v>
          </cell>
          <cell r="G3051">
            <v>23.513628324296413</v>
          </cell>
          <cell r="H3051">
            <v>15.459599470694551</v>
          </cell>
        </row>
        <row r="3052">
          <cell r="A3052" t="str">
            <v>R18DB7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G3052">
            <v>0</v>
          </cell>
          <cell r="H3052">
            <v>0</v>
          </cell>
        </row>
        <row r="3053">
          <cell r="A3053" t="str">
            <v>R25DB7</v>
          </cell>
          <cell r="B3053">
            <v>71</v>
          </cell>
          <cell r="C3053">
            <v>904380</v>
          </cell>
          <cell r="D3053">
            <v>600944</v>
          </cell>
          <cell r="E3053">
            <v>303436</v>
          </cell>
          <cell r="G3053">
            <v>12737.74647887324</v>
          </cell>
          <cell r="H3053">
            <v>8464</v>
          </cell>
        </row>
        <row r="3054">
          <cell r="A3054" t="str">
            <v>R25DB7V11</v>
          </cell>
          <cell r="B3054">
            <v>333</v>
          </cell>
          <cell r="C3054">
            <v>4242980</v>
          </cell>
          <cell r="D3054">
            <v>2914749</v>
          </cell>
          <cell r="E3054">
            <v>1328231</v>
          </cell>
          <cell r="G3054">
            <v>12741.681681681681</v>
          </cell>
          <cell r="H3054">
            <v>8753</v>
          </cell>
        </row>
        <row r="3055">
          <cell r="A3055" t="str">
            <v>R25EZ7V11</v>
          </cell>
          <cell r="B3055">
            <v>7</v>
          </cell>
          <cell r="C3055">
            <v>102550</v>
          </cell>
          <cell r="D3055">
            <v>137039</v>
          </cell>
          <cell r="E3055">
            <v>-34489</v>
          </cell>
          <cell r="G3055">
            <v>14650</v>
          </cell>
          <cell r="H3055">
            <v>19577</v>
          </cell>
        </row>
        <row r="3056">
          <cell r="A3056" t="str">
            <v>R35DB7</v>
          </cell>
          <cell r="B3056">
            <v>103</v>
          </cell>
          <cell r="C3056">
            <v>1564580</v>
          </cell>
          <cell r="D3056">
            <v>1014344</v>
          </cell>
          <cell r="E3056">
            <v>550236</v>
          </cell>
          <cell r="G3056">
            <v>15190.097087378641</v>
          </cell>
          <cell r="H3056">
            <v>9848</v>
          </cell>
        </row>
        <row r="3057">
          <cell r="A3057" t="str">
            <v>R35DB7V11</v>
          </cell>
          <cell r="B3057">
            <v>509</v>
          </cell>
          <cell r="C3057">
            <v>7733780</v>
          </cell>
          <cell r="D3057">
            <v>5115959</v>
          </cell>
          <cell r="E3057">
            <v>2617821</v>
          </cell>
          <cell r="G3057">
            <v>15194.066797642436</v>
          </cell>
          <cell r="H3057">
            <v>10051</v>
          </cell>
        </row>
        <row r="3058">
          <cell r="A3058" t="str">
            <v>R35EZ7</v>
          </cell>
          <cell r="B3058">
            <v>0</v>
          </cell>
          <cell r="C3058">
            <v>0</v>
          </cell>
          <cell r="D3058">
            <v>0</v>
          </cell>
          <cell r="E3058">
            <v>0</v>
          </cell>
          <cell r="G3058">
            <v>0</v>
          </cell>
          <cell r="H3058">
            <v>0</v>
          </cell>
        </row>
        <row r="3059">
          <cell r="A3059" t="str">
            <v>R35EZ7V11</v>
          </cell>
          <cell r="B3059">
            <v>18</v>
          </cell>
          <cell r="C3059">
            <v>316420</v>
          </cell>
          <cell r="D3059">
            <v>435816</v>
          </cell>
          <cell r="E3059">
            <v>-119396</v>
          </cell>
          <cell r="G3059">
            <v>17578.888888888891</v>
          </cell>
          <cell r="H3059">
            <v>24212</v>
          </cell>
        </row>
        <row r="3060">
          <cell r="A3060" t="str">
            <v>R45DB7V</v>
          </cell>
          <cell r="B3060">
            <v>60</v>
          </cell>
          <cell r="C3060">
            <v>1110170</v>
          </cell>
          <cell r="D3060">
            <v>634800</v>
          </cell>
          <cell r="E3060">
            <v>475370</v>
          </cell>
          <cell r="G3060">
            <v>18502.833333333332</v>
          </cell>
          <cell r="H3060">
            <v>10580</v>
          </cell>
        </row>
        <row r="3061">
          <cell r="A3061" t="str">
            <v>R45DB7V11</v>
          </cell>
          <cell r="B3061">
            <v>365</v>
          </cell>
          <cell r="C3061">
            <v>6755140</v>
          </cell>
          <cell r="D3061">
            <v>3937255</v>
          </cell>
          <cell r="E3061">
            <v>2817885</v>
          </cell>
          <cell r="G3061">
            <v>18507.232876712329</v>
          </cell>
          <cell r="H3061">
            <v>10787</v>
          </cell>
        </row>
        <row r="3062">
          <cell r="A3062" t="str">
            <v>R45DB7W</v>
          </cell>
          <cell r="B3062">
            <v>22</v>
          </cell>
          <cell r="C3062">
            <v>407020</v>
          </cell>
          <cell r="D3062">
            <v>258280</v>
          </cell>
          <cell r="E3062">
            <v>148740</v>
          </cell>
          <cell r="G3062">
            <v>18500.909090909092</v>
          </cell>
          <cell r="H3062">
            <v>11740</v>
          </cell>
        </row>
        <row r="3063">
          <cell r="A3063" t="str">
            <v>R45DB7W11</v>
          </cell>
          <cell r="B3063">
            <v>182</v>
          </cell>
          <cell r="C3063">
            <v>3368280</v>
          </cell>
          <cell r="D3063">
            <v>2173626</v>
          </cell>
          <cell r="E3063">
            <v>1194654</v>
          </cell>
          <cell r="G3063">
            <v>18507.032967032967</v>
          </cell>
          <cell r="H3063">
            <v>11943</v>
          </cell>
        </row>
        <row r="3064">
          <cell r="A3064" t="str">
            <v>R45EZ7V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G3064">
            <v>0</v>
          </cell>
          <cell r="H3064">
            <v>0</v>
          </cell>
        </row>
        <row r="3065">
          <cell r="A3065" t="str">
            <v>R45EZ7V11</v>
          </cell>
          <cell r="B3065">
            <v>14</v>
          </cell>
          <cell r="C3065">
            <v>299920</v>
          </cell>
          <cell r="D3065">
            <v>358470</v>
          </cell>
          <cell r="E3065">
            <v>-58550</v>
          </cell>
          <cell r="G3065">
            <v>21422.857142857141</v>
          </cell>
          <cell r="H3065">
            <v>25605</v>
          </cell>
        </row>
        <row r="3066">
          <cell r="A3066" t="str">
            <v>R45EZ7W11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G3066">
            <v>0</v>
          </cell>
          <cell r="H3066">
            <v>0</v>
          </cell>
        </row>
        <row r="3067">
          <cell r="A3067" t="str">
            <v>R60D7V</v>
          </cell>
          <cell r="B3067">
            <v>12</v>
          </cell>
          <cell r="C3067">
            <v>263520</v>
          </cell>
          <cell r="D3067">
            <v>185376</v>
          </cell>
          <cell r="E3067">
            <v>78144</v>
          </cell>
          <cell r="G3067">
            <v>21960</v>
          </cell>
          <cell r="H3067">
            <v>15448</v>
          </cell>
        </row>
        <row r="3068">
          <cell r="A3068" t="str">
            <v>R60D7W</v>
          </cell>
          <cell r="B3068">
            <v>28</v>
          </cell>
          <cell r="C3068">
            <v>614880</v>
          </cell>
          <cell r="D3068">
            <v>429632</v>
          </cell>
          <cell r="E3068">
            <v>185248</v>
          </cell>
          <cell r="G3068">
            <v>21960</v>
          </cell>
          <cell r="H3068">
            <v>15344</v>
          </cell>
        </row>
        <row r="3069">
          <cell r="A3069" t="str">
            <v>R60F7V</v>
          </cell>
          <cell r="B3069">
            <v>91</v>
          </cell>
          <cell r="C3069">
            <v>1999030</v>
          </cell>
          <cell r="D3069">
            <v>1387659</v>
          </cell>
          <cell r="E3069">
            <v>611371</v>
          </cell>
          <cell r="G3069">
            <v>21967.362637362636</v>
          </cell>
          <cell r="H3069">
            <v>15249</v>
          </cell>
        </row>
        <row r="3070">
          <cell r="A3070" t="str">
            <v>R60F7W</v>
          </cell>
          <cell r="B3070">
            <v>217</v>
          </cell>
          <cell r="C3070">
            <v>4767280</v>
          </cell>
          <cell r="D3070">
            <v>3333337</v>
          </cell>
          <cell r="E3070">
            <v>1433943</v>
          </cell>
          <cell r="G3070">
            <v>21969.032258064515</v>
          </cell>
          <cell r="H3070">
            <v>15361</v>
          </cell>
        </row>
        <row r="3071">
          <cell r="A3071" t="str">
            <v>RE18B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G3071">
            <v>0</v>
          </cell>
          <cell r="H3071">
            <v>0</v>
          </cell>
        </row>
        <row r="3072">
          <cell r="A3072" t="str">
            <v>RE18G7</v>
          </cell>
          <cell r="B3072">
            <v>169</v>
          </cell>
          <cell r="C3072">
            <v>1469410</v>
          </cell>
          <cell r="D3072">
            <v>1371942</v>
          </cell>
          <cell r="E3072">
            <v>97468</v>
          </cell>
          <cell r="G3072">
            <v>8694.7337278106515</v>
          </cell>
          <cell r="H3072">
            <v>8118</v>
          </cell>
        </row>
        <row r="3073">
          <cell r="A3073" t="str">
            <v>RE22B</v>
          </cell>
          <cell r="B3073">
            <v>250</v>
          </cell>
          <cell r="C3073">
            <v>2333250</v>
          </cell>
          <cell r="D3073">
            <v>2065750</v>
          </cell>
          <cell r="E3073">
            <v>267500</v>
          </cell>
          <cell r="G3073">
            <v>9333</v>
          </cell>
          <cell r="H3073">
            <v>8263</v>
          </cell>
        </row>
        <row r="3074">
          <cell r="A3074" t="str">
            <v>RE25G7</v>
          </cell>
          <cell r="B3074">
            <v>132</v>
          </cell>
          <cell r="C3074">
            <v>1280780</v>
          </cell>
          <cell r="D3074">
            <v>1090716</v>
          </cell>
          <cell r="E3074">
            <v>190064</v>
          </cell>
          <cell r="G3074">
            <v>9702.878787878788</v>
          </cell>
          <cell r="H3074">
            <v>8263</v>
          </cell>
        </row>
        <row r="3075">
          <cell r="A3075" t="str">
            <v>RE30A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G3075">
            <v>0</v>
          </cell>
          <cell r="H3075">
            <v>0</v>
          </cell>
        </row>
        <row r="3076">
          <cell r="A3076" t="str">
            <v>RE32B</v>
          </cell>
          <cell r="B3076">
            <v>200</v>
          </cell>
          <cell r="C3076">
            <v>2324100</v>
          </cell>
          <cell r="D3076">
            <v>1769800</v>
          </cell>
          <cell r="E3076">
            <v>554300</v>
          </cell>
          <cell r="G3076">
            <v>11620.5</v>
          </cell>
          <cell r="H3076">
            <v>8849</v>
          </cell>
        </row>
        <row r="3077">
          <cell r="A3077" t="str">
            <v>RE35G7</v>
          </cell>
          <cell r="B3077">
            <v>73</v>
          </cell>
          <cell r="C3077">
            <v>848500</v>
          </cell>
          <cell r="D3077">
            <v>645977</v>
          </cell>
          <cell r="E3077">
            <v>202523</v>
          </cell>
          <cell r="G3077">
            <v>11623.287671232876</v>
          </cell>
          <cell r="H3077">
            <v>8849</v>
          </cell>
        </row>
        <row r="3078">
          <cell r="A3078" t="str">
            <v>RE40B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G3078">
            <v>0</v>
          </cell>
          <cell r="H3078">
            <v>0</v>
          </cell>
        </row>
        <row r="3079">
          <cell r="A3079" t="str">
            <v>RE40G7</v>
          </cell>
          <cell r="B3079">
            <v>44</v>
          </cell>
          <cell r="C3079">
            <v>632230</v>
          </cell>
          <cell r="D3079">
            <v>441320</v>
          </cell>
          <cell r="E3079">
            <v>190910</v>
          </cell>
          <cell r="G3079">
            <v>14368.863636363636</v>
          </cell>
          <cell r="H3079">
            <v>10030</v>
          </cell>
        </row>
        <row r="3080">
          <cell r="A3080" t="str">
            <v>MA28CNP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G3080">
            <v>0</v>
          </cell>
          <cell r="H3080">
            <v>0</v>
          </cell>
        </row>
        <row r="3081">
          <cell r="A3081" t="str">
            <v>MA45C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G3081">
            <v>0</v>
          </cell>
          <cell r="H3081">
            <v>0</v>
          </cell>
        </row>
        <row r="3082">
          <cell r="A3082" t="str">
            <v>MA45D7</v>
          </cell>
          <cell r="B3082">
            <v>42</v>
          </cell>
          <cell r="C3082">
            <v>884100</v>
          </cell>
          <cell r="D3082">
            <v>658644</v>
          </cell>
          <cell r="E3082">
            <v>225456</v>
          </cell>
          <cell r="G3082">
            <v>21050</v>
          </cell>
          <cell r="H3082">
            <v>15682</v>
          </cell>
        </row>
        <row r="3083">
          <cell r="A3083" t="str">
            <v>MA56CV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G3083">
            <v>0</v>
          </cell>
          <cell r="H3083">
            <v>0</v>
          </cell>
        </row>
        <row r="3084">
          <cell r="A3084" t="str">
            <v>MA56CY</v>
          </cell>
          <cell r="B3084">
            <v>30</v>
          </cell>
          <cell r="C3084">
            <v>977220</v>
          </cell>
          <cell r="D3084">
            <v>764698</v>
          </cell>
          <cell r="E3084">
            <v>212522</v>
          </cell>
          <cell r="G3084">
            <v>32574</v>
          </cell>
          <cell r="H3084">
            <v>25489.933333333334</v>
          </cell>
        </row>
        <row r="3085">
          <cell r="A3085" t="str">
            <v>MA56D7V</v>
          </cell>
          <cell r="B3085">
            <v>8</v>
          </cell>
          <cell r="C3085">
            <v>244620</v>
          </cell>
          <cell r="D3085">
            <v>161888</v>
          </cell>
          <cell r="E3085">
            <v>82732</v>
          </cell>
          <cell r="G3085">
            <v>30577.5</v>
          </cell>
          <cell r="H3085">
            <v>20236</v>
          </cell>
        </row>
        <row r="3086">
          <cell r="A3086" t="str">
            <v>MA56D7V11</v>
          </cell>
          <cell r="B3086">
            <v>132</v>
          </cell>
          <cell r="C3086">
            <v>4035190</v>
          </cell>
          <cell r="D3086">
            <v>2706924</v>
          </cell>
          <cell r="E3086">
            <v>1328266</v>
          </cell>
          <cell r="G3086">
            <v>30569.621212121212</v>
          </cell>
          <cell r="H3086">
            <v>20507</v>
          </cell>
        </row>
        <row r="3087">
          <cell r="A3087" t="str">
            <v>MA56D7W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G3087">
            <v>0</v>
          </cell>
          <cell r="H3087">
            <v>0</v>
          </cell>
        </row>
        <row r="3088">
          <cell r="A3088" t="str">
            <v>MA56D7W11</v>
          </cell>
          <cell r="B3088">
            <v>128</v>
          </cell>
          <cell r="C3088">
            <v>3912670</v>
          </cell>
          <cell r="D3088">
            <v>2835584</v>
          </cell>
          <cell r="E3088">
            <v>1077086</v>
          </cell>
          <cell r="G3088">
            <v>30567.734375</v>
          </cell>
          <cell r="H3088">
            <v>22153</v>
          </cell>
        </row>
        <row r="3089">
          <cell r="A3089" t="str">
            <v>MA90C7V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G3089">
            <v>0</v>
          </cell>
          <cell r="H3089">
            <v>0</v>
          </cell>
        </row>
        <row r="3090">
          <cell r="A3090" t="str">
            <v>MA90C7W</v>
          </cell>
          <cell r="B3090">
            <v>13</v>
          </cell>
          <cell r="C3090">
            <v>590220</v>
          </cell>
          <cell r="D3090">
            <v>402454</v>
          </cell>
          <cell r="E3090">
            <v>187766</v>
          </cell>
          <cell r="G3090">
            <v>45401.538461538461</v>
          </cell>
          <cell r="H3090">
            <v>30958</v>
          </cell>
        </row>
        <row r="3091">
          <cell r="A3091" t="str">
            <v>MA90CJ7W11</v>
          </cell>
          <cell r="B3091">
            <v>381</v>
          </cell>
          <cell r="C3091">
            <v>17296550</v>
          </cell>
          <cell r="D3091">
            <v>11904726</v>
          </cell>
          <cell r="E3091">
            <v>5391824</v>
          </cell>
          <cell r="G3091">
            <v>45397.769028871393</v>
          </cell>
          <cell r="H3091">
            <v>31246</v>
          </cell>
        </row>
        <row r="3092">
          <cell r="A3092" t="str">
            <v>MAE25A</v>
          </cell>
          <cell r="B3092">
            <v>155</v>
          </cell>
          <cell r="C3092">
            <v>2013920</v>
          </cell>
          <cell r="D3092">
            <v>1798775</v>
          </cell>
          <cell r="E3092">
            <v>215145</v>
          </cell>
          <cell r="G3092">
            <v>12993.032258064517</v>
          </cell>
          <cell r="H3092">
            <v>11605</v>
          </cell>
        </row>
        <row r="3093">
          <cell r="A3093" t="str">
            <v>MAE25B</v>
          </cell>
          <cell r="B3093">
            <v>50</v>
          </cell>
          <cell r="C3093">
            <v>649650</v>
          </cell>
          <cell r="D3093">
            <v>580250</v>
          </cell>
          <cell r="E3093">
            <v>69400</v>
          </cell>
          <cell r="G3093">
            <v>12993</v>
          </cell>
          <cell r="H3093">
            <v>11605</v>
          </cell>
        </row>
        <row r="3094">
          <cell r="A3094" t="str">
            <v>MAE25G7</v>
          </cell>
          <cell r="B3094">
            <v>7</v>
          </cell>
          <cell r="C3094">
            <v>91000</v>
          </cell>
          <cell r="D3094">
            <v>89117</v>
          </cell>
          <cell r="E3094">
            <v>1883</v>
          </cell>
          <cell r="G3094">
            <v>13000</v>
          </cell>
          <cell r="H3094">
            <v>12731</v>
          </cell>
        </row>
        <row r="3095">
          <cell r="A3095" t="str">
            <v>MAE32A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G3095">
            <v>0</v>
          </cell>
          <cell r="H3095">
            <v>0</v>
          </cell>
        </row>
        <row r="3096">
          <cell r="A3096" t="str">
            <v>MAE32B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G3096">
            <v>0</v>
          </cell>
          <cell r="H3096">
            <v>0</v>
          </cell>
        </row>
        <row r="3097">
          <cell r="A3097" t="str">
            <v>MAE32G7</v>
          </cell>
          <cell r="B3097">
            <v>34</v>
          </cell>
          <cell r="C3097">
            <v>572640</v>
          </cell>
          <cell r="D3097">
            <v>458082</v>
          </cell>
          <cell r="E3097">
            <v>114558</v>
          </cell>
          <cell r="G3097">
            <v>16842.352941176472</v>
          </cell>
          <cell r="H3097">
            <v>13473</v>
          </cell>
        </row>
        <row r="3098">
          <cell r="A3098" t="str">
            <v>RA327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G3098">
            <v>0</v>
          </cell>
          <cell r="H3098">
            <v>0</v>
          </cell>
        </row>
        <row r="3099">
          <cell r="A3099" t="str">
            <v>RY22DA7V19</v>
          </cell>
          <cell r="B3099">
            <v>34</v>
          </cell>
          <cell r="C3099">
            <v>497930</v>
          </cell>
          <cell r="D3099">
            <v>429964</v>
          </cell>
          <cell r="E3099">
            <v>67966</v>
          </cell>
          <cell r="G3099">
            <v>14645</v>
          </cell>
          <cell r="H3099">
            <v>12646</v>
          </cell>
        </row>
        <row r="3100">
          <cell r="A3100" t="str">
            <v>RY25F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G3100">
            <v>0</v>
          </cell>
          <cell r="H3100">
            <v>0</v>
          </cell>
        </row>
        <row r="3101">
          <cell r="A3101" t="str">
            <v>RY35C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G3101">
            <v>0</v>
          </cell>
          <cell r="H3101">
            <v>0</v>
          </cell>
        </row>
        <row r="3102">
          <cell r="A3102" t="str">
            <v>RY35D7</v>
          </cell>
          <cell r="B3102">
            <v>54</v>
          </cell>
          <cell r="C3102">
            <v>944030</v>
          </cell>
          <cell r="D3102">
            <v>841266</v>
          </cell>
          <cell r="E3102">
            <v>102764</v>
          </cell>
          <cell r="G3102">
            <v>17482.037037037036</v>
          </cell>
          <cell r="H3102">
            <v>15579</v>
          </cell>
        </row>
        <row r="3103">
          <cell r="A3103" t="str">
            <v>RY35EZ7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G3103">
            <v>0</v>
          </cell>
          <cell r="H3103">
            <v>0</v>
          </cell>
        </row>
        <row r="3104">
          <cell r="A3104" t="str">
            <v>RY35F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G3104">
            <v>0</v>
          </cell>
          <cell r="H3104">
            <v>0</v>
          </cell>
        </row>
        <row r="3105">
          <cell r="A3105" t="str">
            <v>RY45D7</v>
          </cell>
          <cell r="B3105">
            <v>63</v>
          </cell>
          <cell r="C3105">
            <v>1343590</v>
          </cell>
          <cell r="D3105">
            <v>988848</v>
          </cell>
          <cell r="E3105">
            <v>354742</v>
          </cell>
          <cell r="G3105">
            <v>21326.825396825396</v>
          </cell>
          <cell r="H3105">
            <v>15696</v>
          </cell>
        </row>
        <row r="3106">
          <cell r="A3106" t="str">
            <v>RY45E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G3106">
            <v>0</v>
          </cell>
          <cell r="H3106">
            <v>0</v>
          </cell>
        </row>
        <row r="3107">
          <cell r="A3107" t="str">
            <v>RY45EZ7</v>
          </cell>
          <cell r="B3107">
            <v>1</v>
          </cell>
          <cell r="C3107">
            <v>24540</v>
          </cell>
          <cell r="D3107">
            <v>25385</v>
          </cell>
          <cell r="E3107">
            <v>-845</v>
          </cell>
          <cell r="G3107">
            <v>24540</v>
          </cell>
          <cell r="H3107">
            <v>25385</v>
          </cell>
        </row>
        <row r="3108">
          <cell r="A3108" t="str">
            <v>RY60D7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G3108">
            <v>0</v>
          </cell>
          <cell r="H3108">
            <v>0</v>
          </cell>
        </row>
        <row r="3109">
          <cell r="A3109" t="str">
            <v>RY60E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G3109">
            <v>0</v>
          </cell>
          <cell r="H3109">
            <v>0</v>
          </cell>
        </row>
        <row r="3110">
          <cell r="A3110" t="str">
            <v>RY60F7</v>
          </cell>
          <cell r="B3110">
            <v>31</v>
          </cell>
          <cell r="C3110">
            <v>783190</v>
          </cell>
          <cell r="D3110">
            <v>616373</v>
          </cell>
          <cell r="E3110">
            <v>166817</v>
          </cell>
          <cell r="G3110">
            <v>25264.193548387098</v>
          </cell>
          <cell r="H3110">
            <v>19883</v>
          </cell>
        </row>
        <row r="3111">
          <cell r="A3111" t="str">
            <v>REY18A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G3111">
            <v>0</v>
          </cell>
          <cell r="H3111">
            <v>0</v>
          </cell>
        </row>
        <row r="3112">
          <cell r="A3112" t="str">
            <v>REY18B</v>
          </cell>
          <cell r="B3112">
            <v>0</v>
          </cell>
          <cell r="C3112">
            <v>0</v>
          </cell>
          <cell r="D3112">
            <v>0</v>
          </cell>
          <cell r="E3112">
            <v>0</v>
          </cell>
          <cell r="G3112">
            <v>0</v>
          </cell>
          <cell r="H3112">
            <v>0</v>
          </cell>
        </row>
        <row r="3113">
          <cell r="A3113" t="str">
            <v>REY18G7</v>
          </cell>
          <cell r="B3113">
            <v>7</v>
          </cell>
          <cell r="C3113">
            <v>73020</v>
          </cell>
          <cell r="D3113">
            <v>74564</v>
          </cell>
          <cell r="E3113">
            <v>-1544</v>
          </cell>
          <cell r="G3113">
            <v>10431.428571428571</v>
          </cell>
          <cell r="H3113">
            <v>10652</v>
          </cell>
        </row>
        <row r="3114">
          <cell r="A3114" t="str">
            <v>REY22B</v>
          </cell>
          <cell r="B3114">
            <v>0</v>
          </cell>
          <cell r="C3114">
            <v>0</v>
          </cell>
          <cell r="D3114">
            <v>0</v>
          </cell>
          <cell r="E3114">
            <v>0</v>
          </cell>
          <cell r="G3114">
            <v>0</v>
          </cell>
          <cell r="H3114">
            <v>0</v>
          </cell>
        </row>
        <row r="3115">
          <cell r="A3115" t="str">
            <v>REY22G7</v>
          </cell>
          <cell r="B3115">
            <v>10</v>
          </cell>
          <cell r="C3115">
            <v>109820</v>
          </cell>
          <cell r="D3115">
            <v>107580</v>
          </cell>
          <cell r="E3115">
            <v>2240</v>
          </cell>
          <cell r="G3115">
            <v>10982</v>
          </cell>
          <cell r="H3115">
            <v>10758</v>
          </cell>
        </row>
        <row r="3116">
          <cell r="A3116" t="str">
            <v>REY32B</v>
          </cell>
          <cell r="B3116">
            <v>0</v>
          </cell>
          <cell r="C3116">
            <v>0</v>
          </cell>
          <cell r="D3116">
            <v>0</v>
          </cell>
          <cell r="E3116">
            <v>0</v>
          </cell>
          <cell r="G3116">
            <v>0</v>
          </cell>
          <cell r="H3116">
            <v>0</v>
          </cell>
        </row>
        <row r="3117">
          <cell r="A3117" t="str">
            <v>REY35G7</v>
          </cell>
          <cell r="B3117">
            <v>8</v>
          </cell>
          <cell r="C3117">
            <v>106890</v>
          </cell>
          <cell r="D3117">
            <v>95728</v>
          </cell>
          <cell r="E3117">
            <v>11162</v>
          </cell>
          <cell r="G3117">
            <v>13361.25</v>
          </cell>
          <cell r="H3117">
            <v>11966</v>
          </cell>
        </row>
        <row r="3118">
          <cell r="A3118" t="str">
            <v>REY40B</v>
          </cell>
          <cell r="B3118">
            <v>0</v>
          </cell>
          <cell r="C3118">
            <v>0</v>
          </cell>
          <cell r="D3118">
            <v>0</v>
          </cell>
          <cell r="E3118">
            <v>0</v>
          </cell>
          <cell r="G3118">
            <v>0</v>
          </cell>
          <cell r="H3118">
            <v>0</v>
          </cell>
        </row>
        <row r="3119">
          <cell r="A3119" t="str">
            <v>REY40G7</v>
          </cell>
          <cell r="B3119">
            <v>4</v>
          </cell>
          <cell r="C3119">
            <v>65920</v>
          </cell>
          <cell r="D3119">
            <v>50912</v>
          </cell>
          <cell r="E3119">
            <v>15008</v>
          </cell>
          <cell r="G3119">
            <v>16480</v>
          </cell>
          <cell r="H3119">
            <v>12728</v>
          </cell>
        </row>
        <row r="3120">
          <cell r="A3120" t="str">
            <v>RX25G</v>
          </cell>
          <cell r="B3120">
            <v>56</v>
          </cell>
          <cell r="C3120">
            <v>973590</v>
          </cell>
          <cell r="D3120">
            <v>809683</v>
          </cell>
          <cell r="E3120">
            <v>163907</v>
          </cell>
          <cell r="G3120">
            <v>17385.535714285714</v>
          </cell>
          <cell r="H3120">
            <v>14458.625</v>
          </cell>
        </row>
        <row r="3121">
          <cell r="A3121" t="str">
            <v>RX25GZ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G3121">
            <v>0</v>
          </cell>
          <cell r="H3121">
            <v>0</v>
          </cell>
        </row>
        <row r="3122">
          <cell r="A3122" t="str">
            <v>RX35G</v>
          </cell>
          <cell r="B3122">
            <v>40</v>
          </cell>
          <cell r="C3122">
            <v>805280</v>
          </cell>
          <cell r="D3122">
            <v>602933</v>
          </cell>
          <cell r="E3122">
            <v>202347</v>
          </cell>
          <cell r="G3122">
            <v>20132</v>
          </cell>
          <cell r="H3122">
            <v>15073.325000000001</v>
          </cell>
        </row>
        <row r="3123">
          <cell r="A3123" t="str">
            <v>MY56D7</v>
          </cell>
          <cell r="B3123">
            <v>11</v>
          </cell>
          <cell r="C3123">
            <v>412800</v>
          </cell>
          <cell r="D3123">
            <v>311982</v>
          </cell>
          <cell r="E3123">
            <v>100818</v>
          </cell>
          <cell r="G3123">
            <v>37527.272727272728</v>
          </cell>
          <cell r="H3123">
            <v>28362</v>
          </cell>
        </row>
        <row r="3124">
          <cell r="A3124" t="str">
            <v>MY90C7V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G3124">
            <v>0</v>
          </cell>
          <cell r="H3124">
            <v>0</v>
          </cell>
        </row>
        <row r="3125">
          <cell r="A3125" t="str">
            <v>MY90C7W</v>
          </cell>
          <cell r="B3125">
            <v>11</v>
          </cell>
          <cell r="C3125">
            <v>602180</v>
          </cell>
          <cell r="D3125">
            <v>424380</v>
          </cell>
          <cell r="E3125">
            <v>177800</v>
          </cell>
          <cell r="G3125">
            <v>54743.63636363636</v>
          </cell>
          <cell r="H3125">
            <v>38580</v>
          </cell>
        </row>
        <row r="3126">
          <cell r="A3126" t="str">
            <v>MY90CV</v>
          </cell>
          <cell r="B3126">
            <v>0</v>
          </cell>
          <cell r="C3126">
            <v>0</v>
          </cell>
          <cell r="D3126">
            <v>0</v>
          </cell>
          <cell r="E3126">
            <v>0</v>
          </cell>
          <cell r="G3126">
            <v>0</v>
          </cell>
          <cell r="H3126">
            <v>0</v>
          </cell>
        </row>
        <row r="3127">
          <cell r="A3127" t="str">
            <v>MY90CY</v>
          </cell>
          <cell r="B3127">
            <v>7</v>
          </cell>
          <cell r="C3127">
            <v>383020</v>
          </cell>
          <cell r="D3127">
            <v>325535</v>
          </cell>
          <cell r="E3127">
            <v>57485</v>
          </cell>
          <cell r="G3127">
            <v>54717.142857142855</v>
          </cell>
          <cell r="H3127">
            <v>46505</v>
          </cell>
        </row>
        <row r="3128">
          <cell r="A3128" t="str">
            <v>MEY32B</v>
          </cell>
          <cell r="B3128">
            <v>2</v>
          </cell>
          <cell r="C3128">
            <v>38800</v>
          </cell>
          <cell r="D3128">
            <v>36918</v>
          </cell>
          <cell r="E3128">
            <v>1882</v>
          </cell>
          <cell r="G3128">
            <v>19400</v>
          </cell>
          <cell r="H3128">
            <v>18459</v>
          </cell>
        </row>
        <row r="3129">
          <cell r="A3129" t="str">
            <v>MEY32G7</v>
          </cell>
          <cell r="B3129">
            <v>17</v>
          </cell>
          <cell r="C3129">
            <v>329910</v>
          </cell>
          <cell r="D3129">
            <v>311576</v>
          </cell>
          <cell r="E3129">
            <v>18334</v>
          </cell>
          <cell r="G3129">
            <v>19406.470588235294</v>
          </cell>
          <cell r="H3129">
            <v>18328</v>
          </cell>
        </row>
        <row r="3130">
          <cell r="A3130" t="str">
            <v>3MX68G</v>
          </cell>
          <cell r="B3130">
            <v>4</v>
          </cell>
          <cell r="C3130">
            <v>158920</v>
          </cell>
          <cell r="D3130">
            <v>177952</v>
          </cell>
          <cell r="E3130">
            <v>-19032</v>
          </cell>
          <cell r="G3130">
            <v>39730</v>
          </cell>
          <cell r="H3130">
            <v>44488</v>
          </cell>
        </row>
        <row r="3131">
          <cell r="A3131" t="str">
            <v>FT18G</v>
          </cell>
          <cell r="B3131">
            <v>417</v>
          </cell>
          <cell r="C3131">
            <v>3778720</v>
          </cell>
          <cell r="D3131">
            <v>2414344</v>
          </cell>
          <cell r="E3131">
            <v>1364376</v>
          </cell>
          <cell r="G3131">
            <v>9061.6786570743407</v>
          </cell>
          <cell r="H3131">
            <v>5789.7937649880096</v>
          </cell>
        </row>
        <row r="3132">
          <cell r="A3132" t="str">
            <v>FTE18A</v>
          </cell>
          <cell r="B3132">
            <v>0</v>
          </cell>
          <cell r="C3132">
            <v>0</v>
          </cell>
          <cell r="D3132">
            <v>0</v>
          </cell>
          <cell r="E3132">
            <v>0</v>
          </cell>
          <cell r="G3132">
            <v>0</v>
          </cell>
          <cell r="H3132">
            <v>0</v>
          </cell>
        </row>
        <row r="3133">
          <cell r="A3133" t="str">
            <v>FTE18B</v>
          </cell>
          <cell r="B3133">
            <v>108</v>
          </cell>
          <cell r="C3133">
            <v>978310</v>
          </cell>
          <cell r="D3133">
            <v>648005</v>
          </cell>
          <cell r="E3133">
            <v>330305</v>
          </cell>
          <cell r="G3133">
            <v>9058.4259259259252</v>
          </cell>
          <cell r="H3133">
            <v>6000.0462962962965</v>
          </cell>
        </row>
        <row r="3134">
          <cell r="A3134" t="str">
            <v>FTE22B</v>
          </cell>
          <cell r="B3134">
            <v>268</v>
          </cell>
          <cell r="C3134">
            <v>2599330</v>
          </cell>
          <cell r="D3134">
            <v>1654871</v>
          </cell>
          <cell r="E3134">
            <v>944459</v>
          </cell>
          <cell r="G3134">
            <v>9698.992537313432</v>
          </cell>
          <cell r="H3134">
            <v>6174.8917910447763</v>
          </cell>
        </row>
        <row r="3135">
          <cell r="A3135" t="str">
            <v>FT253D7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G3135">
            <v>0</v>
          </cell>
          <cell r="H3135">
            <v>0</v>
          </cell>
        </row>
        <row r="3136">
          <cell r="A3136" t="str">
            <v>FT25EZ7</v>
          </cell>
          <cell r="B3136">
            <v>10</v>
          </cell>
          <cell r="C3136">
            <v>116280</v>
          </cell>
          <cell r="D3136">
            <v>74970</v>
          </cell>
          <cell r="E3136">
            <v>41310</v>
          </cell>
          <cell r="G3136">
            <v>11628</v>
          </cell>
          <cell r="H3136">
            <v>7497</v>
          </cell>
        </row>
        <row r="3137">
          <cell r="A3137" t="str">
            <v>FT25G</v>
          </cell>
          <cell r="B3137">
            <v>1281</v>
          </cell>
          <cell r="C3137">
            <v>12897360</v>
          </cell>
          <cell r="D3137">
            <v>7713280</v>
          </cell>
          <cell r="E3137">
            <v>5184080</v>
          </cell>
          <cell r="G3137">
            <v>10068.196721311475</v>
          </cell>
          <cell r="H3137">
            <v>6021.2958626073378</v>
          </cell>
        </row>
        <row r="3138">
          <cell r="A3138" t="str">
            <v>FTE30A</v>
          </cell>
          <cell r="B3138">
            <v>0</v>
          </cell>
          <cell r="C3138">
            <v>0</v>
          </cell>
          <cell r="D3138">
            <v>0</v>
          </cell>
          <cell r="E3138">
            <v>0</v>
          </cell>
          <cell r="G3138">
            <v>0</v>
          </cell>
          <cell r="H3138">
            <v>0</v>
          </cell>
        </row>
        <row r="3139">
          <cell r="A3139" t="str">
            <v>FTE32B</v>
          </cell>
          <cell r="B3139">
            <v>210</v>
          </cell>
          <cell r="C3139">
            <v>2305800</v>
          </cell>
          <cell r="D3139">
            <v>1553706</v>
          </cell>
          <cell r="E3139">
            <v>752094</v>
          </cell>
          <cell r="G3139">
            <v>10980</v>
          </cell>
          <cell r="H3139">
            <v>7398.6</v>
          </cell>
        </row>
        <row r="3140">
          <cell r="A3140" t="str">
            <v>FT353D7</v>
          </cell>
          <cell r="B3140">
            <v>0</v>
          </cell>
          <cell r="C3140">
            <v>0</v>
          </cell>
          <cell r="D3140">
            <v>0</v>
          </cell>
          <cell r="E3140">
            <v>0</v>
          </cell>
          <cell r="G3140">
            <v>0</v>
          </cell>
          <cell r="H3140">
            <v>0</v>
          </cell>
        </row>
        <row r="3141">
          <cell r="A3141" t="str">
            <v>FT35EZ7</v>
          </cell>
          <cell r="B3141">
            <v>9</v>
          </cell>
          <cell r="C3141">
            <v>124390</v>
          </cell>
          <cell r="D3141">
            <v>70101</v>
          </cell>
          <cell r="E3141">
            <v>54289</v>
          </cell>
          <cell r="G3141">
            <v>13821.111111111111</v>
          </cell>
          <cell r="H3141">
            <v>7789</v>
          </cell>
        </row>
        <row r="3142">
          <cell r="A3142" t="str">
            <v>FT35G</v>
          </cell>
          <cell r="B3142">
            <v>997</v>
          </cell>
          <cell r="C3142">
            <v>11953470</v>
          </cell>
          <cell r="D3142">
            <v>7171129</v>
          </cell>
          <cell r="E3142">
            <v>4782341</v>
          </cell>
          <cell r="G3142">
            <v>11989.438314944835</v>
          </cell>
          <cell r="H3142">
            <v>7192.707121364092</v>
          </cell>
        </row>
        <row r="3143">
          <cell r="A3143" t="str">
            <v>FT40G</v>
          </cell>
          <cell r="B3143">
            <v>48</v>
          </cell>
          <cell r="C3143">
            <v>597480</v>
          </cell>
          <cell r="D3143">
            <v>356331</v>
          </cell>
          <cell r="E3143">
            <v>241149</v>
          </cell>
          <cell r="G3143">
            <v>12447.5</v>
          </cell>
          <cell r="H3143">
            <v>7423.5625</v>
          </cell>
        </row>
        <row r="3144">
          <cell r="A3144" t="str">
            <v>FTE40B</v>
          </cell>
          <cell r="B3144">
            <v>8</v>
          </cell>
          <cell r="C3144">
            <v>99560</v>
          </cell>
          <cell r="D3144">
            <v>61040</v>
          </cell>
          <cell r="E3144">
            <v>38520</v>
          </cell>
          <cell r="G3144">
            <v>12445</v>
          </cell>
          <cell r="H3144">
            <v>7630</v>
          </cell>
        </row>
        <row r="3145">
          <cell r="A3145" t="str">
            <v>FT4531</v>
          </cell>
          <cell r="B3145">
            <v>0</v>
          </cell>
          <cell r="C3145">
            <v>0</v>
          </cell>
          <cell r="D3145">
            <v>0</v>
          </cell>
          <cell r="E3145">
            <v>0</v>
          </cell>
          <cell r="G3145">
            <v>0</v>
          </cell>
          <cell r="H3145">
            <v>0</v>
          </cell>
        </row>
        <row r="3146">
          <cell r="A3146" t="str">
            <v>FT453D7</v>
          </cell>
          <cell r="B3146">
            <v>0</v>
          </cell>
          <cell r="C3146">
            <v>0</v>
          </cell>
          <cell r="D3146">
            <v>0</v>
          </cell>
          <cell r="E3146">
            <v>0</v>
          </cell>
          <cell r="G3146">
            <v>0</v>
          </cell>
          <cell r="H3146">
            <v>0</v>
          </cell>
        </row>
        <row r="3147">
          <cell r="A3147" t="str">
            <v>FT45EZ7</v>
          </cell>
          <cell r="B3147">
            <v>10</v>
          </cell>
          <cell r="C3147">
            <v>177600</v>
          </cell>
          <cell r="D3147">
            <v>110600</v>
          </cell>
          <cell r="E3147">
            <v>67000</v>
          </cell>
          <cell r="G3147">
            <v>17760</v>
          </cell>
          <cell r="H3147">
            <v>11060</v>
          </cell>
        </row>
        <row r="3148">
          <cell r="A3148" t="str">
            <v>FT45G</v>
          </cell>
          <cell r="B3148">
            <v>334</v>
          </cell>
          <cell r="C3148">
            <v>5165910</v>
          </cell>
          <cell r="D3148">
            <v>2979753</v>
          </cell>
          <cell r="E3148">
            <v>2186157</v>
          </cell>
          <cell r="G3148">
            <v>15466.79640718563</v>
          </cell>
          <cell r="H3148">
            <v>8921.4161676646709</v>
          </cell>
        </row>
        <row r="3149">
          <cell r="A3149" t="str">
            <v>FT603D7</v>
          </cell>
          <cell r="B3149">
            <v>4</v>
          </cell>
          <cell r="C3149">
            <v>72470</v>
          </cell>
          <cell r="D3149">
            <v>43988</v>
          </cell>
          <cell r="E3149">
            <v>28482</v>
          </cell>
          <cell r="G3149">
            <v>18117.5</v>
          </cell>
          <cell r="H3149">
            <v>10997</v>
          </cell>
        </row>
        <row r="3150">
          <cell r="A3150" t="str">
            <v>FT60G</v>
          </cell>
          <cell r="B3150">
            <v>124</v>
          </cell>
          <cell r="C3150">
            <v>2246920</v>
          </cell>
          <cell r="D3150">
            <v>1151266</v>
          </cell>
          <cell r="E3150">
            <v>1095654</v>
          </cell>
          <cell r="G3150">
            <v>18120.322580645163</v>
          </cell>
          <cell r="H3150">
            <v>9284.4032258064508</v>
          </cell>
        </row>
        <row r="3151">
          <cell r="A3151" t="str">
            <v>FV25D7</v>
          </cell>
          <cell r="B3151">
            <v>107</v>
          </cell>
          <cell r="C3151">
            <v>1302510</v>
          </cell>
          <cell r="D3151">
            <v>903187</v>
          </cell>
          <cell r="E3151">
            <v>399323</v>
          </cell>
          <cell r="G3151">
            <v>12172.990654205607</v>
          </cell>
          <cell r="H3151">
            <v>8441</v>
          </cell>
        </row>
        <row r="3152">
          <cell r="A3152" t="str">
            <v>FV35D7</v>
          </cell>
          <cell r="B3152">
            <v>135</v>
          </cell>
          <cell r="C3152">
            <v>1667970</v>
          </cell>
          <cell r="D3152">
            <v>1201905</v>
          </cell>
          <cell r="E3152">
            <v>466065</v>
          </cell>
          <cell r="G3152">
            <v>12355.333333333334</v>
          </cell>
          <cell r="H3152">
            <v>8903</v>
          </cell>
        </row>
        <row r="3153">
          <cell r="A3153" t="str">
            <v>FV45D7</v>
          </cell>
          <cell r="B3153">
            <v>121</v>
          </cell>
          <cell r="C3153">
            <v>1694370</v>
          </cell>
          <cell r="D3153">
            <v>1095050</v>
          </cell>
          <cell r="E3153">
            <v>599320</v>
          </cell>
          <cell r="G3153">
            <v>14003.05785123967</v>
          </cell>
          <cell r="H3153">
            <v>9050</v>
          </cell>
        </row>
        <row r="3154">
          <cell r="A3154" t="str">
            <v>FV60D7</v>
          </cell>
          <cell r="B3154">
            <v>49</v>
          </cell>
          <cell r="C3154">
            <v>807200</v>
          </cell>
          <cell r="D3154">
            <v>510580</v>
          </cell>
          <cell r="E3154">
            <v>296620</v>
          </cell>
          <cell r="G3154">
            <v>16473.469387755104</v>
          </cell>
          <cell r="H3154">
            <v>10420</v>
          </cell>
        </row>
        <row r="3155">
          <cell r="A3155" t="str">
            <v>FTEY18B</v>
          </cell>
          <cell r="B3155">
            <v>2</v>
          </cell>
          <cell r="C3155">
            <v>20860</v>
          </cell>
          <cell r="D3155">
            <v>12613</v>
          </cell>
          <cell r="E3155">
            <v>8247</v>
          </cell>
          <cell r="G3155">
            <v>10430</v>
          </cell>
          <cell r="H3155">
            <v>6306.5</v>
          </cell>
        </row>
        <row r="3156">
          <cell r="A3156" t="str">
            <v>FTY18G</v>
          </cell>
          <cell r="B3156">
            <v>12</v>
          </cell>
          <cell r="C3156">
            <v>125230</v>
          </cell>
          <cell r="D3156">
            <v>72869</v>
          </cell>
          <cell r="E3156">
            <v>52361</v>
          </cell>
          <cell r="G3156">
            <v>10435.833333333334</v>
          </cell>
          <cell r="H3156">
            <v>6072.416666666667</v>
          </cell>
        </row>
        <row r="3157">
          <cell r="A3157" t="str">
            <v>FCTY223C</v>
          </cell>
          <cell r="B3157">
            <v>0</v>
          </cell>
          <cell r="C3157">
            <v>0</v>
          </cell>
          <cell r="D3157">
            <v>0</v>
          </cell>
          <cell r="E3157">
            <v>0</v>
          </cell>
          <cell r="G3157">
            <v>0</v>
          </cell>
          <cell r="H3157">
            <v>0</v>
          </cell>
        </row>
        <row r="3158">
          <cell r="A3158" t="str">
            <v>FCTY223D7</v>
          </cell>
          <cell r="B3158">
            <v>3</v>
          </cell>
          <cell r="C3158">
            <v>37330</v>
          </cell>
          <cell r="D3158">
            <v>22605</v>
          </cell>
          <cell r="E3158">
            <v>14725</v>
          </cell>
          <cell r="G3158">
            <v>12443.333333333334</v>
          </cell>
          <cell r="H3158">
            <v>7535</v>
          </cell>
        </row>
        <row r="3159">
          <cell r="A3159" t="str">
            <v>FTEY22B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G3159">
            <v>0</v>
          </cell>
          <cell r="H3159">
            <v>0</v>
          </cell>
        </row>
        <row r="3160">
          <cell r="A3160" t="str">
            <v>FTY223D7</v>
          </cell>
          <cell r="B3160">
            <v>0</v>
          </cell>
          <cell r="C3160">
            <v>0</v>
          </cell>
          <cell r="D3160">
            <v>0</v>
          </cell>
          <cell r="E3160">
            <v>0</v>
          </cell>
          <cell r="G3160">
            <v>0</v>
          </cell>
          <cell r="H3160">
            <v>0</v>
          </cell>
        </row>
        <row r="3161">
          <cell r="A3161" t="str">
            <v>FTY22G</v>
          </cell>
          <cell r="B3161">
            <v>84</v>
          </cell>
          <cell r="C3161">
            <v>976360</v>
          </cell>
          <cell r="D3161">
            <v>532748</v>
          </cell>
          <cell r="E3161">
            <v>443612</v>
          </cell>
          <cell r="G3161">
            <v>11623.333333333334</v>
          </cell>
          <cell r="H3161">
            <v>6342.2380952380954</v>
          </cell>
        </row>
        <row r="3162">
          <cell r="A3162" t="str">
            <v>FTY25F</v>
          </cell>
          <cell r="B3162">
            <v>0</v>
          </cell>
          <cell r="C3162">
            <v>0</v>
          </cell>
          <cell r="D3162">
            <v>0</v>
          </cell>
          <cell r="E3162">
            <v>0</v>
          </cell>
          <cell r="G3162">
            <v>0</v>
          </cell>
          <cell r="H3162">
            <v>0</v>
          </cell>
        </row>
        <row r="3163">
          <cell r="A3163" t="str">
            <v>FTEY32B</v>
          </cell>
          <cell r="B3163">
            <v>2</v>
          </cell>
          <cell r="C3163">
            <v>25250</v>
          </cell>
          <cell r="D3163">
            <v>15470</v>
          </cell>
          <cell r="E3163">
            <v>9780</v>
          </cell>
          <cell r="G3163">
            <v>12625</v>
          </cell>
          <cell r="H3163">
            <v>7735</v>
          </cell>
        </row>
        <row r="3164">
          <cell r="A3164" t="str">
            <v>FCTY353D7</v>
          </cell>
          <cell r="B3164">
            <v>2</v>
          </cell>
          <cell r="C3164">
            <v>31290</v>
          </cell>
          <cell r="D3164">
            <v>15698</v>
          </cell>
          <cell r="E3164">
            <v>15592</v>
          </cell>
          <cell r="G3164">
            <v>15645</v>
          </cell>
          <cell r="H3164">
            <v>7849</v>
          </cell>
        </row>
        <row r="3165">
          <cell r="A3165" t="str">
            <v>FTY353D7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G3165">
            <v>0</v>
          </cell>
          <cell r="H3165">
            <v>0</v>
          </cell>
        </row>
        <row r="3166">
          <cell r="A3166" t="str">
            <v>FTY35F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G3166">
            <v>0</v>
          </cell>
          <cell r="H3166">
            <v>0</v>
          </cell>
        </row>
        <row r="3167">
          <cell r="A3167" t="str">
            <v>FTY35G</v>
          </cell>
          <cell r="B3167">
            <v>65</v>
          </cell>
          <cell r="C3167">
            <v>892420</v>
          </cell>
          <cell r="D3167">
            <v>488829</v>
          </cell>
          <cell r="E3167">
            <v>403591</v>
          </cell>
          <cell r="G3167">
            <v>13729.538461538461</v>
          </cell>
          <cell r="H3167">
            <v>7520.4461538461537</v>
          </cell>
        </row>
        <row r="3168">
          <cell r="A3168" t="str">
            <v>FTEY40B</v>
          </cell>
          <cell r="B3168">
            <v>0</v>
          </cell>
          <cell r="C3168">
            <v>0</v>
          </cell>
          <cell r="D3168">
            <v>0</v>
          </cell>
          <cell r="E3168">
            <v>0</v>
          </cell>
          <cell r="G3168">
            <v>0</v>
          </cell>
          <cell r="H3168">
            <v>0</v>
          </cell>
        </row>
        <row r="3169">
          <cell r="A3169" t="str">
            <v>FTY40G</v>
          </cell>
          <cell r="B3169">
            <v>28</v>
          </cell>
          <cell r="C3169">
            <v>399840</v>
          </cell>
          <cell r="D3169">
            <v>217428</v>
          </cell>
          <cell r="E3169">
            <v>182412</v>
          </cell>
          <cell r="G3169">
            <v>14280</v>
          </cell>
          <cell r="H3169">
            <v>7765.2857142857147</v>
          </cell>
        </row>
        <row r="3170">
          <cell r="A3170" t="str">
            <v>FCTY453D7</v>
          </cell>
          <cell r="B3170">
            <v>0</v>
          </cell>
          <cell r="C3170">
            <v>0</v>
          </cell>
          <cell r="D3170">
            <v>0</v>
          </cell>
          <cell r="E3170">
            <v>0</v>
          </cell>
          <cell r="G3170">
            <v>0</v>
          </cell>
          <cell r="H3170">
            <v>0</v>
          </cell>
        </row>
        <row r="3171">
          <cell r="A3171" t="str">
            <v>FTY453D7</v>
          </cell>
          <cell r="B3171">
            <v>2</v>
          </cell>
          <cell r="C3171">
            <v>35500</v>
          </cell>
          <cell r="D3171">
            <v>22402</v>
          </cell>
          <cell r="E3171">
            <v>13098</v>
          </cell>
          <cell r="G3171">
            <v>17750</v>
          </cell>
          <cell r="H3171">
            <v>11201</v>
          </cell>
        </row>
        <row r="3172">
          <cell r="A3172" t="str">
            <v>FTY45E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G3172">
            <v>0</v>
          </cell>
          <cell r="H3172">
            <v>0</v>
          </cell>
        </row>
        <row r="3173">
          <cell r="A3173" t="str">
            <v>FTY45G</v>
          </cell>
          <cell r="B3173">
            <v>28</v>
          </cell>
          <cell r="C3173">
            <v>497140</v>
          </cell>
          <cell r="D3173">
            <v>257477</v>
          </cell>
          <cell r="E3173">
            <v>239663</v>
          </cell>
          <cell r="G3173">
            <v>17755</v>
          </cell>
          <cell r="H3173">
            <v>9195.6071428571431</v>
          </cell>
        </row>
        <row r="3174">
          <cell r="A3174" t="str">
            <v>FTY603D7</v>
          </cell>
          <cell r="B3174">
            <v>1</v>
          </cell>
          <cell r="C3174">
            <v>20770</v>
          </cell>
          <cell r="D3174">
            <v>11270</v>
          </cell>
          <cell r="E3174">
            <v>9500</v>
          </cell>
          <cell r="G3174">
            <v>20770</v>
          </cell>
          <cell r="H3174">
            <v>11270</v>
          </cell>
        </row>
        <row r="3175">
          <cell r="A3175" t="str">
            <v>FTY60E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G3175">
            <v>0</v>
          </cell>
          <cell r="H3175">
            <v>0</v>
          </cell>
        </row>
        <row r="3176">
          <cell r="A3176" t="str">
            <v>FTY60G</v>
          </cell>
          <cell r="B3176">
            <v>14</v>
          </cell>
          <cell r="C3176">
            <v>290870</v>
          </cell>
          <cell r="D3176">
            <v>133977</v>
          </cell>
          <cell r="E3176">
            <v>156893</v>
          </cell>
          <cell r="G3176">
            <v>20776.428571428572</v>
          </cell>
          <cell r="H3176">
            <v>9569.7857142857138</v>
          </cell>
        </row>
        <row r="3177">
          <cell r="A3177" t="str">
            <v>FCVY223D7</v>
          </cell>
          <cell r="B3177">
            <v>15</v>
          </cell>
          <cell r="C3177">
            <v>230650</v>
          </cell>
          <cell r="D3177">
            <v>161445</v>
          </cell>
          <cell r="E3177">
            <v>69205</v>
          </cell>
          <cell r="G3177">
            <v>15376.666666666666</v>
          </cell>
          <cell r="H3177">
            <v>10763</v>
          </cell>
        </row>
        <row r="3178">
          <cell r="A3178" t="str">
            <v>FVY223D7</v>
          </cell>
          <cell r="B3178">
            <v>13</v>
          </cell>
          <cell r="C3178">
            <v>182080</v>
          </cell>
          <cell r="D3178">
            <v>119366</v>
          </cell>
          <cell r="E3178">
            <v>62714</v>
          </cell>
          <cell r="G3178">
            <v>14006.153846153846</v>
          </cell>
          <cell r="H3178">
            <v>9182</v>
          </cell>
        </row>
        <row r="3179">
          <cell r="A3179" t="str">
            <v>FCVY353D7</v>
          </cell>
          <cell r="B3179">
            <v>12</v>
          </cell>
          <cell r="C3179">
            <v>184530</v>
          </cell>
          <cell r="D3179">
            <v>128880</v>
          </cell>
          <cell r="E3179">
            <v>55650</v>
          </cell>
          <cell r="G3179">
            <v>15377.5</v>
          </cell>
          <cell r="H3179">
            <v>10740</v>
          </cell>
        </row>
        <row r="3180">
          <cell r="A3180" t="str">
            <v>FVY353D7</v>
          </cell>
          <cell r="B3180">
            <v>11</v>
          </cell>
          <cell r="C3180">
            <v>156070</v>
          </cell>
          <cell r="D3180">
            <v>105842</v>
          </cell>
          <cell r="E3180">
            <v>50228</v>
          </cell>
          <cell r="G3180">
            <v>14188.181818181818</v>
          </cell>
          <cell r="H3180">
            <v>9622</v>
          </cell>
        </row>
        <row r="3181">
          <cell r="A3181" t="str">
            <v>FCVY453D7</v>
          </cell>
          <cell r="B3181">
            <v>7</v>
          </cell>
          <cell r="C3181">
            <v>126830</v>
          </cell>
          <cell r="D3181">
            <v>83342</v>
          </cell>
          <cell r="E3181">
            <v>43488</v>
          </cell>
          <cell r="G3181">
            <v>18118.571428571428</v>
          </cell>
          <cell r="H3181">
            <v>11906</v>
          </cell>
        </row>
        <row r="3182">
          <cell r="A3182" t="str">
            <v>FVY453D7</v>
          </cell>
          <cell r="B3182">
            <v>23</v>
          </cell>
          <cell r="C3182">
            <v>370550</v>
          </cell>
          <cell r="D3182">
            <v>250102</v>
          </cell>
          <cell r="E3182">
            <v>120448</v>
          </cell>
          <cell r="G3182">
            <v>16110.869565217392</v>
          </cell>
          <cell r="H3182">
            <v>10874</v>
          </cell>
        </row>
        <row r="3183">
          <cell r="A3183" t="str">
            <v>CTX25G</v>
          </cell>
          <cell r="B3183">
            <v>5</v>
          </cell>
          <cell r="C3183">
            <v>66840</v>
          </cell>
          <cell r="D3183">
            <v>39025</v>
          </cell>
          <cell r="E3183">
            <v>27815</v>
          </cell>
          <cell r="G3183">
            <v>13368</v>
          </cell>
          <cell r="H3183">
            <v>7805</v>
          </cell>
        </row>
        <row r="3184">
          <cell r="A3184" t="str">
            <v>CTX35G</v>
          </cell>
          <cell r="B3184">
            <v>5</v>
          </cell>
          <cell r="C3184">
            <v>79190</v>
          </cell>
          <cell r="D3184">
            <v>41024</v>
          </cell>
          <cell r="E3184">
            <v>38166</v>
          </cell>
          <cell r="G3184">
            <v>15838</v>
          </cell>
          <cell r="H3184">
            <v>8204.7999999999993</v>
          </cell>
        </row>
        <row r="3185">
          <cell r="A3185" t="str">
            <v>CTX45G</v>
          </cell>
          <cell r="B3185">
            <v>4</v>
          </cell>
          <cell r="C3185">
            <v>81680</v>
          </cell>
          <cell r="D3185">
            <v>34156</v>
          </cell>
          <cell r="E3185">
            <v>47524</v>
          </cell>
          <cell r="G3185">
            <v>20420</v>
          </cell>
          <cell r="H3185">
            <v>8539</v>
          </cell>
        </row>
        <row r="3186">
          <cell r="A3186" t="str">
            <v>FTX25G</v>
          </cell>
          <cell r="B3186">
            <v>56</v>
          </cell>
          <cell r="C3186">
            <v>748140</v>
          </cell>
          <cell r="D3186">
            <v>364723</v>
          </cell>
          <cell r="E3186">
            <v>383417</v>
          </cell>
          <cell r="G3186">
            <v>13359.642857142857</v>
          </cell>
          <cell r="H3186">
            <v>6512.9107142857147</v>
          </cell>
        </row>
        <row r="3187">
          <cell r="A3187" t="str">
            <v>FTX25GZ</v>
          </cell>
          <cell r="B3187">
            <v>0</v>
          </cell>
          <cell r="C3187">
            <v>0</v>
          </cell>
          <cell r="D3187">
            <v>0</v>
          </cell>
          <cell r="E3187">
            <v>0</v>
          </cell>
          <cell r="G3187">
            <v>0</v>
          </cell>
          <cell r="H3187">
            <v>0</v>
          </cell>
        </row>
        <row r="3188">
          <cell r="A3188" t="str">
            <v>FTX35G</v>
          </cell>
          <cell r="B3188">
            <v>40</v>
          </cell>
          <cell r="C3188">
            <v>633270</v>
          </cell>
          <cell r="D3188">
            <v>309009</v>
          </cell>
          <cell r="E3188">
            <v>324261</v>
          </cell>
          <cell r="G3188">
            <v>15831.75</v>
          </cell>
          <cell r="H3188">
            <v>7725.2250000000004</v>
          </cell>
        </row>
        <row r="3189">
          <cell r="A3189" t="str">
            <v>CORDIUSKY</v>
          </cell>
          <cell r="B3189">
            <v>0</v>
          </cell>
          <cell r="C3189">
            <v>0</v>
          </cell>
          <cell r="D3189">
            <v>0</v>
          </cell>
          <cell r="E3189">
            <v>0</v>
          </cell>
          <cell r="G3189">
            <v>0</v>
          </cell>
          <cell r="H3189">
            <v>0</v>
          </cell>
        </row>
        <row r="3190">
          <cell r="A3190" t="str">
            <v>R71F7V</v>
          </cell>
          <cell r="B3190">
            <v>0</v>
          </cell>
          <cell r="C3190">
            <v>0</v>
          </cell>
          <cell r="D3190">
            <v>0</v>
          </cell>
          <cell r="E3190">
            <v>0</v>
          </cell>
          <cell r="G3190">
            <v>0</v>
          </cell>
          <cell r="H3190">
            <v>0</v>
          </cell>
        </row>
        <row r="3191">
          <cell r="A3191" t="str">
            <v>R71F7W</v>
          </cell>
          <cell r="B3191">
            <v>245</v>
          </cell>
          <cell r="C3191">
            <v>6278630</v>
          </cell>
          <cell r="D3191">
            <v>5479180</v>
          </cell>
          <cell r="E3191">
            <v>799450</v>
          </cell>
          <cell r="G3191">
            <v>25627.061224489797</v>
          </cell>
          <cell r="H3191">
            <v>22364</v>
          </cell>
        </row>
        <row r="3192">
          <cell r="A3192" t="str">
            <v>R71GZ7T</v>
          </cell>
          <cell r="B3192">
            <v>0</v>
          </cell>
          <cell r="C3192">
            <v>0</v>
          </cell>
          <cell r="D3192">
            <v>0</v>
          </cell>
          <cell r="E3192">
            <v>0</v>
          </cell>
          <cell r="G3192">
            <v>0</v>
          </cell>
          <cell r="H3192">
            <v>0</v>
          </cell>
        </row>
        <row r="3193">
          <cell r="A3193" t="str">
            <v>R71GZ7V</v>
          </cell>
          <cell r="B3193">
            <v>0</v>
          </cell>
          <cell r="C3193">
            <v>0</v>
          </cell>
          <cell r="D3193">
            <v>0</v>
          </cell>
          <cell r="E3193">
            <v>0</v>
          </cell>
          <cell r="G3193">
            <v>0</v>
          </cell>
          <cell r="H3193">
            <v>0</v>
          </cell>
        </row>
        <row r="3194">
          <cell r="A3194" t="str">
            <v>R71GZ7W</v>
          </cell>
          <cell r="B3194">
            <v>0</v>
          </cell>
          <cell r="C3194">
            <v>0</v>
          </cell>
          <cell r="D3194">
            <v>0</v>
          </cell>
          <cell r="E3194">
            <v>0</v>
          </cell>
          <cell r="G3194">
            <v>0</v>
          </cell>
          <cell r="H3194">
            <v>0</v>
          </cell>
        </row>
        <row r="3195">
          <cell r="A3195" t="str">
            <v>R100F7V</v>
          </cell>
          <cell r="B3195">
            <v>0</v>
          </cell>
          <cell r="C3195">
            <v>0</v>
          </cell>
          <cell r="D3195">
            <v>0</v>
          </cell>
          <cell r="E3195">
            <v>0</v>
          </cell>
          <cell r="G3195">
            <v>0</v>
          </cell>
          <cell r="H3195">
            <v>0</v>
          </cell>
        </row>
        <row r="3196">
          <cell r="A3196" t="str">
            <v>R100F7W</v>
          </cell>
          <cell r="B3196">
            <v>204</v>
          </cell>
          <cell r="C3196">
            <v>7468520</v>
          </cell>
          <cell r="D3196">
            <v>5635092</v>
          </cell>
          <cell r="E3196">
            <v>1833428</v>
          </cell>
          <cell r="G3196">
            <v>36610.392156862748</v>
          </cell>
          <cell r="H3196">
            <v>27623</v>
          </cell>
        </row>
        <row r="3197">
          <cell r="A3197" t="str">
            <v>R100GZ7T</v>
          </cell>
          <cell r="B3197">
            <v>0</v>
          </cell>
          <cell r="C3197">
            <v>0</v>
          </cell>
          <cell r="D3197">
            <v>0</v>
          </cell>
          <cell r="E3197">
            <v>0</v>
          </cell>
          <cell r="G3197">
            <v>0</v>
          </cell>
          <cell r="H3197">
            <v>0</v>
          </cell>
        </row>
        <row r="3198">
          <cell r="A3198" t="str">
            <v>R100GZ7W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G3198">
            <v>0</v>
          </cell>
          <cell r="H3198">
            <v>0</v>
          </cell>
        </row>
        <row r="3199">
          <cell r="A3199" t="str">
            <v>R125F7</v>
          </cell>
          <cell r="B3199">
            <v>214</v>
          </cell>
          <cell r="C3199">
            <v>8813840</v>
          </cell>
          <cell r="D3199">
            <v>6191020</v>
          </cell>
          <cell r="E3199">
            <v>2622820</v>
          </cell>
          <cell r="G3199">
            <v>41186.168224299065</v>
          </cell>
          <cell r="H3199">
            <v>28930</v>
          </cell>
        </row>
        <row r="3200">
          <cell r="A3200" t="str">
            <v>R125GZ7T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G3200">
            <v>0</v>
          </cell>
          <cell r="H3200">
            <v>0</v>
          </cell>
        </row>
        <row r="3201">
          <cell r="A3201" t="str">
            <v>R125GZ7W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G3201">
            <v>0</v>
          </cell>
          <cell r="H3201">
            <v>0</v>
          </cell>
        </row>
        <row r="3202">
          <cell r="A3202" t="str">
            <v>RY71F7V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G3202">
            <v>0</v>
          </cell>
          <cell r="H3202">
            <v>0</v>
          </cell>
        </row>
        <row r="3203">
          <cell r="A3203" t="str">
            <v>RY71F7W</v>
          </cell>
          <cell r="B3203">
            <v>64</v>
          </cell>
          <cell r="C3203">
            <v>1886190</v>
          </cell>
          <cell r="D3203">
            <v>1628992</v>
          </cell>
          <cell r="E3203">
            <v>257198</v>
          </cell>
          <cell r="G3203">
            <v>29471.71875</v>
          </cell>
          <cell r="H3203">
            <v>25453</v>
          </cell>
        </row>
        <row r="3204">
          <cell r="A3204" t="str">
            <v>RY71GZ7V</v>
          </cell>
          <cell r="B3204">
            <v>0</v>
          </cell>
          <cell r="C3204">
            <v>0</v>
          </cell>
          <cell r="D3204">
            <v>0</v>
          </cell>
          <cell r="E3204">
            <v>0</v>
          </cell>
          <cell r="G3204">
            <v>0</v>
          </cell>
          <cell r="H3204">
            <v>0</v>
          </cell>
        </row>
        <row r="3205">
          <cell r="A3205" t="str">
            <v>RY71GZ7W</v>
          </cell>
          <cell r="B3205">
            <v>0</v>
          </cell>
          <cell r="C3205">
            <v>0</v>
          </cell>
          <cell r="D3205">
            <v>0</v>
          </cell>
          <cell r="E3205">
            <v>0</v>
          </cell>
          <cell r="G3205">
            <v>0</v>
          </cell>
          <cell r="H3205">
            <v>0</v>
          </cell>
        </row>
        <row r="3206">
          <cell r="A3206" t="str">
            <v>RY100F7V</v>
          </cell>
          <cell r="B3206">
            <v>0</v>
          </cell>
          <cell r="C3206">
            <v>0</v>
          </cell>
          <cell r="D3206">
            <v>0</v>
          </cell>
          <cell r="E3206">
            <v>0</v>
          </cell>
          <cell r="G3206">
            <v>0</v>
          </cell>
          <cell r="H3206">
            <v>0</v>
          </cell>
        </row>
        <row r="3207">
          <cell r="A3207" t="str">
            <v>RY100F7W</v>
          </cell>
          <cell r="B3207">
            <v>43</v>
          </cell>
          <cell r="C3207">
            <v>1810500</v>
          </cell>
          <cell r="D3207">
            <v>1314424</v>
          </cell>
          <cell r="E3207">
            <v>496076</v>
          </cell>
          <cell r="G3207">
            <v>42104.651162790695</v>
          </cell>
          <cell r="H3207">
            <v>30568</v>
          </cell>
        </row>
        <row r="3208">
          <cell r="A3208" t="str">
            <v>RY100GZ7W</v>
          </cell>
          <cell r="B3208">
            <v>0</v>
          </cell>
          <cell r="C3208">
            <v>0</v>
          </cell>
          <cell r="D3208">
            <v>0</v>
          </cell>
          <cell r="E3208">
            <v>0</v>
          </cell>
          <cell r="G3208">
            <v>0</v>
          </cell>
          <cell r="H3208">
            <v>0</v>
          </cell>
        </row>
        <row r="3209">
          <cell r="A3209" t="str">
            <v>RY125F7</v>
          </cell>
          <cell r="B3209">
            <v>50</v>
          </cell>
          <cell r="C3209">
            <v>2370600</v>
          </cell>
          <cell r="D3209">
            <v>1587750</v>
          </cell>
          <cell r="E3209">
            <v>782850</v>
          </cell>
          <cell r="G3209">
            <v>47412</v>
          </cell>
          <cell r="H3209">
            <v>31755</v>
          </cell>
        </row>
        <row r="3210">
          <cell r="A3210" t="str">
            <v>RY125GZ7</v>
          </cell>
          <cell r="B3210">
            <v>0</v>
          </cell>
          <cell r="C3210">
            <v>0</v>
          </cell>
          <cell r="D3210">
            <v>0</v>
          </cell>
          <cell r="E3210">
            <v>0</v>
          </cell>
          <cell r="G3210">
            <v>0</v>
          </cell>
          <cell r="H3210">
            <v>0</v>
          </cell>
        </row>
        <row r="3211">
          <cell r="A3211" t="str">
            <v>FHC35F7</v>
          </cell>
          <cell r="B3211">
            <v>238</v>
          </cell>
          <cell r="C3211">
            <v>4530940</v>
          </cell>
          <cell r="D3211">
            <v>3188962</v>
          </cell>
          <cell r="E3211">
            <v>1341978</v>
          </cell>
          <cell r="G3211">
            <v>19037.563025210085</v>
          </cell>
          <cell r="H3211">
            <v>13399</v>
          </cell>
        </row>
        <row r="3212">
          <cell r="A3212" t="str">
            <v>FHC35GZ7</v>
          </cell>
          <cell r="B3212">
            <v>2</v>
          </cell>
          <cell r="C3212">
            <v>57130</v>
          </cell>
          <cell r="D3212">
            <v>27316</v>
          </cell>
          <cell r="E3212">
            <v>29814</v>
          </cell>
          <cell r="G3212">
            <v>28565</v>
          </cell>
          <cell r="H3212">
            <v>13658</v>
          </cell>
        </row>
        <row r="3213">
          <cell r="A3213" t="str">
            <v>FHC45F</v>
          </cell>
          <cell r="B3213">
            <v>0</v>
          </cell>
          <cell r="C3213">
            <v>0</v>
          </cell>
          <cell r="D3213">
            <v>0</v>
          </cell>
          <cell r="E3213">
            <v>0</v>
          </cell>
          <cell r="G3213">
            <v>0</v>
          </cell>
          <cell r="H3213">
            <v>0</v>
          </cell>
        </row>
        <row r="3214">
          <cell r="A3214" t="str">
            <v>FHC45F7</v>
          </cell>
          <cell r="B3214">
            <v>198</v>
          </cell>
          <cell r="C3214">
            <v>3787490</v>
          </cell>
          <cell r="D3214">
            <v>2664486</v>
          </cell>
          <cell r="E3214">
            <v>1123004</v>
          </cell>
          <cell r="G3214">
            <v>19128.737373737375</v>
          </cell>
          <cell r="H3214">
            <v>13457</v>
          </cell>
        </row>
        <row r="3215">
          <cell r="A3215" t="str">
            <v>FHC45GZ7</v>
          </cell>
          <cell r="B3215">
            <v>2</v>
          </cell>
          <cell r="C3215">
            <v>44120</v>
          </cell>
          <cell r="D3215">
            <v>27618</v>
          </cell>
          <cell r="E3215">
            <v>16502</v>
          </cell>
          <cell r="G3215">
            <v>22060</v>
          </cell>
          <cell r="H3215">
            <v>13809</v>
          </cell>
        </row>
        <row r="3216">
          <cell r="A3216" t="str">
            <v>FHC60F7</v>
          </cell>
          <cell r="B3216">
            <v>163</v>
          </cell>
          <cell r="C3216">
            <v>3162740</v>
          </cell>
          <cell r="D3216">
            <v>2196262</v>
          </cell>
          <cell r="E3216">
            <v>966478</v>
          </cell>
          <cell r="G3216">
            <v>19403.312883435581</v>
          </cell>
          <cell r="H3216">
            <v>13474</v>
          </cell>
        </row>
        <row r="3217">
          <cell r="A3217" t="str">
            <v>FHK35F</v>
          </cell>
          <cell r="B3217">
            <v>135</v>
          </cell>
          <cell r="C3217">
            <v>2989990</v>
          </cell>
          <cell r="D3217">
            <v>2424226</v>
          </cell>
          <cell r="E3217">
            <v>565764</v>
          </cell>
          <cell r="G3217">
            <v>22148.074074074073</v>
          </cell>
          <cell r="H3217">
            <v>17957.22962962963</v>
          </cell>
        </row>
        <row r="3218">
          <cell r="A3218" t="str">
            <v>FHK45F</v>
          </cell>
          <cell r="B3218">
            <v>108</v>
          </cell>
          <cell r="C3218">
            <v>2431640</v>
          </cell>
          <cell r="D3218">
            <v>1937311</v>
          </cell>
          <cell r="E3218">
            <v>494329</v>
          </cell>
          <cell r="G3218">
            <v>22515.185185185186</v>
          </cell>
          <cell r="H3218">
            <v>17938.064814814814</v>
          </cell>
        </row>
        <row r="3219">
          <cell r="A3219" t="str">
            <v>FHK60F</v>
          </cell>
          <cell r="B3219">
            <v>26</v>
          </cell>
          <cell r="C3219">
            <v>628200</v>
          </cell>
          <cell r="D3219">
            <v>505843</v>
          </cell>
          <cell r="E3219">
            <v>122357</v>
          </cell>
          <cell r="G3219">
            <v>24161.538461538461</v>
          </cell>
          <cell r="H3219">
            <v>19455.5</v>
          </cell>
        </row>
        <row r="3220">
          <cell r="A3220" t="str">
            <v>FHB35F7</v>
          </cell>
          <cell r="B3220">
            <v>18</v>
          </cell>
          <cell r="C3220">
            <v>388830</v>
          </cell>
          <cell r="D3220">
            <v>277074</v>
          </cell>
          <cell r="E3220">
            <v>111756</v>
          </cell>
          <cell r="G3220">
            <v>21601.666666666668</v>
          </cell>
          <cell r="H3220">
            <v>15393</v>
          </cell>
        </row>
        <row r="3221">
          <cell r="A3221" t="str">
            <v>FHB45F7</v>
          </cell>
          <cell r="B3221">
            <v>18</v>
          </cell>
          <cell r="C3221">
            <v>405280</v>
          </cell>
          <cell r="D3221">
            <v>281268</v>
          </cell>
          <cell r="E3221">
            <v>124012</v>
          </cell>
          <cell r="G3221">
            <v>22515.555555555555</v>
          </cell>
          <cell r="H3221">
            <v>15626</v>
          </cell>
        </row>
        <row r="3222">
          <cell r="A3222" t="str">
            <v>FHB60F7</v>
          </cell>
          <cell r="B3222">
            <v>11</v>
          </cell>
          <cell r="C3222">
            <v>266840</v>
          </cell>
          <cell r="D3222">
            <v>199452</v>
          </cell>
          <cell r="E3222">
            <v>67388</v>
          </cell>
          <cell r="G3222">
            <v>24258.18181818182</v>
          </cell>
          <cell r="H3222">
            <v>18132</v>
          </cell>
        </row>
        <row r="3223">
          <cell r="A3223" t="str">
            <v>FHEB18B7</v>
          </cell>
          <cell r="B3223">
            <v>35</v>
          </cell>
          <cell r="C3223">
            <v>349230</v>
          </cell>
          <cell r="D3223">
            <v>217070</v>
          </cell>
          <cell r="E3223">
            <v>132160</v>
          </cell>
          <cell r="G3223">
            <v>9978</v>
          </cell>
          <cell r="H3223">
            <v>6202</v>
          </cell>
        </row>
        <row r="3224">
          <cell r="A3224" t="str">
            <v>FHEB25B7</v>
          </cell>
          <cell r="B3224">
            <v>18</v>
          </cell>
          <cell r="C3224">
            <v>215820</v>
          </cell>
          <cell r="D3224">
            <v>112806</v>
          </cell>
          <cell r="E3224">
            <v>103014</v>
          </cell>
          <cell r="G3224">
            <v>11990</v>
          </cell>
          <cell r="H3224">
            <v>6267</v>
          </cell>
        </row>
        <row r="3225">
          <cell r="A3225" t="str">
            <v>FH35C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G3225">
            <v>0</v>
          </cell>
          <cell r="H3225">
            <v>0</v>
          </cell>
        </row>
        <row r="3226">
          <cell r="A3226" t="str">
            <v>FH35F7</v>
          </cell>
          <cell r="B3226">
            <v>285</v>
          </cell>
          <cell r="C3226">
            <v>4512860</v>
          </cell>
          <cell r="D3226">
            <v>4156725</v>
          </cell>
          <cell r="E3226">
            <v>356135</v>
          </cell>
          <cell r="G3226">
            <v>15834.596491228071</v>
          </cell>
          <cell r="H3226">
            <v>14585</v>
          </cell>
        </row>
        <row r="3227">
          <cell r="A3227" t="str">
            <v>FH35GZ7</v>
          </cell>
          <cell r="B3227">
            <v>1</v>
          </cell>
          <cell r="C3227">
            <v>18220</v>
          </cell>
          <cell r="D3227">
            <v>14877</v>
          </cell>
          <cell r="E3227">
            <v>3343</v>
          </cell>
          <cell r="G3227">
            <v>18220</v>
          </cell>
          <cell r="H3227">
            <v>14877</v>
          </cell>
        </row>
        <row r="3228">
          <cell r="A3228" t="str">
            <v>FH45C</v>
          </cell>
          <cell r="B3228">
            <v>0</v>
          </cell>
          <cell r="C3228">
            <v>0</v>
          </cell>
          <cell r="D3228">
            <v>0</v>
          </cell>
          <cell r="E3228">
            <v>0</v>
          </cell>
          <cell r="G3228">
            <v>0</v>
          </cell>
          <cell r="H3228">
            <v>0</v>
          </cell>
        </row>
        <row r="3229">
          <cell r="A3229" t="str">
            <v>FH45F7</v>
          </cell>
          <cell r="B3229">
            <v>273</v>
          </cell>
          <cell r="C3229">
            <v>4522620</v>
          </cell>
          <cell r="D3229">
            <v>4017741</v>
          </cell>
          <cell r="E3229">
            <v>504879</v>
          </cell>
          <cell r="G3229">
            <v>16566.373626373625</v>
          </cell>
          <cell r="H3229">
            <v>14717</v>
          </cell>
        </row>
        <row r="3230">
          <cell r="A3230" t="str">
            <v>FH45GZ7</v>
          </cell>
          <cell r="B3230">
            <v>1</v>
          </cell>
          <cell r="C3230">
            <v>19040</v>
          </cell>
          <cell r="D3230">
            <v>14995</v>
          </cell>
          <cell r="E3230">
            <v>4045</v>
          </cell>
          <cell r="G3230">
            <v>19040</v>
          </cell>
          <cell r="H3230">
            <v>14995</v>
          </cell>
        </row>
        <row r="3231">
          <cell r="A3231" t="str">
            <v>FH60C</v>
          </cell>
          <cell r="B3231">
            <v>0</v>
          </cell>
          <cell r="C3231">
            <v>0</v>
          </cell>
          <cell r="D3231">
            <v>0</v>
          </cell>
          <cell r="E3231">
            <v>0</v>
          </cell>
          <cell r="G3231">
            <v>0</v>
          </cell>
          <cell r="H3231">
            <v>0</v>
          </cell>
        </row>
        <row r="3232">
          <cell r="A3232" t="str">
            <v>FH60F7</v>
          </cell>
          <cell r="B3232">
            <v>138</v>
          </cell>
          <cell r="C3232">
            <v>2601920</v>
          </cell>
          <cell r="D3232">
            <v>2181918</v>
          </cell>
          <cell r="E3232">
            <v>420002</v>
          </cell>
          <cell r="G3232">
            <v>18854.492753623188</v>
          </cell>
          <cell r="H3232">
            <v>15811</v>
          </cell>
        </row>
        <row r="3233">
          <cell r="A3233" t="str">
            <v>FHYC35F</v>
          </cell>
          <cell r="B3233">
            <v>0</v>
          </cell>
          <cell r="C3233">
            <v>0</v>
          </cell>
          <cell r="D3233">
            <v>0</v>
          </cell>
          <cell r="E3233">
            <v>0</v>
          </cell>
          <cell r="G3233">
            <v>0</v>
          </cell>
          <cell r="H3233">
            <v>0</v>
          </cell>
        </row>
        <row r="3234">
          <cell r="A3234" t="str">
            <v>FHYC35F7</v>
          </cell>
          <cell r="B3234">
            <v>41</v>
          </cell>
          <cell r="C3234">
            <v>848220</v>
          </cell>
          <cell r="D3234">
            <v>546940</v>
          </cell>
          <cell r="E3234">
            <v>301280</v>
          </cell>
          <cell r="G3234">
            <v>20688.292682926829</v>
          </cell>
          <cell r="H3234">
            <v>13340</v>
          </cell>
        </row>
        <row r="3235">
          <cell r="A3235" t="str">
            <v>FHYC35KZ</v>
          </cell>
          <cell r="B3235">
            <v>0</v>
          </cell>
          <cell r="C3235">
            <v>0</v>
          </cell>
          <cell r="D3235">
            <v>0</v>
          </cell>
          <cell r="E3235">
            <v>0</v>
          </cell>
          <cell r="G3235">
            <v>0</v>
          </cell>
          <cell r="H3235">
            <v>0</v>
          </cell>
        </row>
        <row r="3236">
          <cell r="A3236" t="str">
            <v>FHYC45F7</v>
          </cell>
          <cell r="B3236">
            <v>54</v>
          </cell>
          <cell r="C3236">
            <v>1126970</v>
          </cell>
          <cell r="D3236">
            <v>726678</v>
          </cell>
          <cell r="E3236">
            <v>400292</v>
          </cell>
          <cell r="G3236">
            <v>20869.814814814814</v>
          </cell>
          <cell r="H3236">
            <v>13457</v>
          </cell>
        </row>
        <row r="3237">
          <cell r="A3237" t="str">
            <v>FHYC45KZ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G3237">
            <v>0</v>
          </cell>
          <cell r="H3237">
            <v>0</v>
          </cell>
        </row>
        <row r="3238">
          <cell r="A3238" t="str">
            <v>FHYC60F7</v>
          </cell>
          <cell r="B3238">
            <v>62</v>
          </cell>
          <cell r="C3238">
            <v>1305350</v>
          </cell>
          <cell r="D3238">
            <v>834768</v>
          </cell>
          <cell r="E3238">
            <v>470582</v>
          </cell>
          <cell r="G3238">
            <v>21054.032258064515</v>
          </cell>
          <cell r="H3238">
            <v>13464</v>
          </cell>
        </row>
        <row r="3239">
          <cell r="A3239" t="str">
            <v>FHYK35F</v>
          </cell>
          <cell r="B3239">
            <v>12</v>
          </cell>
          <cell r="C3239">
            <v>305360</v>
          </cell>
          <cell r="D3239">
            <v>223411</v>
          </cell>
          <cell r="E3239">
            <v>81949</v>
          </cell>
          <cell r="G3239">
            <v>25446.666666666668</v>
          </cell>
          <cell r="H3239">
            <v>18617.583333333332</v>
          </cell>
        </row>
        <row r="3240">
          <cell r="A3240" t="str">
            <v>FHYK45F</v>
          </cell>
          <cell r="B3240">
            <v>10</v>
          </cell>
          <cell r="C3240">
            <v>259020</v>
          </cell>
          <cell r="D3240">
            <v>200476</v>
          </cell>
          <cell r="E3240">
            <v>58544</v>
          </cell>
          <cell r="G3240">
            <v>25902</v>
          </cell>
          <cell r="H3240">
            <v>20047.599999999999</v>
          </cell>
        </row>
        <row r="3241">
          <cell r="A3241" t="str">
            <v>FHYK45FNP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G3241">
            <v>0</v>
          </cell>
          <cell r="H3241">
            <v>0</v>
          </cell>
        </row>
        <row r="3242">
          <cell r="A3242" t="str">
            <v>FHYK60D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G3242">
            <v>0</v>
          </cell>
          <cell r="H3242">
            <v>0</v>
          </cell>
        </row>
        <row r="3243">
          <cell r="A3243" t="str">
            <v>FHYK60F</v>
          </cell>
          <cell r="B3243">
            <v>10</v>
          </cell>
          <cell r="C3243">
            <v>278240</v>
          </cell>
          <cell r="D3243">
            <v>200234</v>
          </cell>
          <cell r="E3243">
            <v>78006</v>
          </cell>
          <cell r="G3243">
            <v>27824</v>
          </cell>
          <cell r="H3243">
            <v>20023.400000000001</v>
          </cell>
        </row>
        <row r="3244">
          <cell r="A3244" t="str">
            <v>FHYB35F7</v>
          </cell>
          <cell r="B3244">
            <v>3</v>
          </cell>
          <cell r="C3244">
            <v>74690</v>
          </cell>
          <cell r="D3244">
            <v>46371</v>
          </cell>
          <cell r="E3244">
            <v>28319</v>
          </cell>
          <cell r="G3244">
            <v>24896.666666666668</v>
          </cell>
          <cell r="H3244">
            <v>15457</v>
          </cell>
        </row>
        <row r="3245">
          <cell r="A3245" t="str">
            <v>FHYB45F</v>
          </cell>
          <cell r="B3245">
            <v>1</v>
          </cell>
          <cell r="C3245">
            <v>27410</v>
          </cell>
          <cell r="D3245">
            <v>19784</v>
          </cell>
          <cell r="E3245">
            <v>7626</v>
          </cell>
          <cell r="G3245">
            <v>27410</v>
          </cell>
          <cell r="H3245">
            <v>19784</v>
          </cell>
        </row>
        <row r="3246">
          <cell r="A3246" t="str">
            <v>FHYB45F7</v>
          </cell>
          <cell r="B3246">
            <v>4</v>
          </cell>
          <cell r="C3246">
            <v>101060</v>
          </cell>
          <cell r="D3246">
            <v>62176</v>
          </cell>
          <cell r="E3246">
            <v>38884</v>
          </cell>
          <cell r="G3246">
            <v>25265</v>
          </cell>
          <cell r="H3246">
            <v>15544</v>
          </cell>
        </row>
        <row r="3247">
          <cell r="A3247" t="str">
            <v>FHYB60F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G3247">
            <v>0</v>
          </cell>
          <cell r="H3247">
            <v>0</v>
          </cell>
        </row>
        <row r="3248">
          <cell r="A3248" t="str">
            <v>FHYB60F7</v>
          </cell>
          <cell r="B3248">
            <v>6</v>
          </cell>
          <cell r="C3248">
            <v>153790</v>
          </cell>
          <cell r="D3248">
            <v>108792</v>
          </cell>
          <cell r="E3248">
            <v>44998</v>
          </cell>
          <cell r="G3248">
            <v>25631.666666666668</v>
          </cell>
          <cell r="H3248">
            <v>18132</v>
          </cell>
        </row>
        <row r="3249">
          <cell r="A3249" t="str">
            <v>FHEYB18B7</v>
          </cell>
          <cell r="B3249">
            <v>5</v>
          </cell>
          <cell r="C3249">
            <v>57670</v>
          </cell>
          <cell r="D3249">
            <v>32730</v>
          </cell>
          <cell r="E3249">
            <v>24940</v>
          </cell>
          <cell r="G3249">
            <v>11534</v>
          </cell>
          <cell r="H3249">
            <v>6546</v>
          </cell>
        </row>
        <row r="3250">
          <cell r="A3250" t="str">
            <v>FHEYB22B7</v>
          </cell>
          <cell r="B3250">
            <v>8</v>
          </cell>
          <cell r="C3250">
            <v>110550</v>
          </cell>
          <cell r="D3250">
            <v>52584</v>
          </cell>
          <cell r="E3250">
            <v>57966</v>
          </cell>
          <cell r="G3250">
            <v>13818.75</v>
          </cell>
          <cell r="H3250">
            <v>6573</v>
          </cell>
        </row>
        <row r="3251">
          <cell r="A3251" t="str">
            <v>FHY35F7</v>
          </cell>
          <cell r="B3251">
            <v>32</v>
          </cell>
          <cell r="C3251">
            <v>582930</v>
          </cell>
          <cell r="D3251">
            <v>483520</v>
          </cell>
          <cell r="E3251">
            <v>99410</v>
          </cell>
          <cell r="G3251">
            <v>18216.5625</v>
          </cell>
          <cell r="H3251">
            <v>15110</v>
          </cell>
        </row>
        <row r="3252">
          <cell r="A3252" t="str">
            <v>FHY35GZ7</v>
          </cell>
          <cell r="B3252">
            <v>0</v>
          </cell>
          <cell r="C3252">
            <v>0</v>
          </cell>
          <cell r="D3252">
            <v>0</v>
          </cell>
          <cell r="E3252">
            <v>0</v>
          </cell>
          <cell r="G3252">
            <v>0</v>
          </cell>
          <cell r="H3252">
            <v>0</v>
          </cell>
        </row>
        <row r="3253">
          <cell r="A3253" t="str">
            <v>FHY45F7</v>
          </cell>
          <cell r="B3253">
            <v>34</v>
          </cell>
          <cell r="C3253">
            <v>647260</v>
          </cell>
          <cell r="D3253">
            <v>516732</v>
          </cell>
          <cell r="E3253">
            <v>130528</v>
          </cell>
          <cell r="G3253">
            <v>19037.058823529413</v>
          </cell>
          <cell r="H3253">
            <v>15198</v>
          </cell>
        </row>
        <row r="3254">
          <cell r="A3254" t="str">
            <v>FHY45GZ7</v>
          </cell>
          <cell r="B3254">
            <v>0</v>
          </cell>
          <cell r="C3254">
            <v>0</v>
          </cell>
          <cell r="D3254">
            <v>0</v>
          </cell>
          <cell r="E3254">
            <v>0</v>
          </cell>
          <cell r="G3254">
            <v>0</v>
          </cell>
          <cell r="H3254">
            <v>0</v>
          </cell>
        </row>
        <row r="3255">
          <cell r="A3255" t="str">
            <v>FHY60F7</v>
          </cell>
          <cell r="B3255">
            <v>42</v>
          </cell>
          <cell r="C3255">
            <v>914950</v>
          </cell>
          <cell r="D3255">
            <v>682164</v>
          </cell>
          <cell r="E3255">
            <v>232786</v>
          </cell>
          <cell r="G3255">
            <v>21784.523809523809</v>
          </cell>
          <cell r="H3255">
            <v>16242</v>
          </cell>
        </row>
        <row r="3256">
          <cell r="A3256" t="str">
            <v>FHC71F7P</v>
          </cell>
          <cell r="B3256">
            <v>0</v>
          </cell>
          <cell r="C3256">
            <v>0</v>
          </cell>
          <cell r="D3256">
            <v>0</v>
          </cell>
          <cell r="E3256">
            <v>0</v>
          </cell>
          <cell r="G3256">
            <v>0</v>
          </cell>
          <cell r="H3256">
            <v>0</v>
          </cell>
        </row>
        <row r="3257">
          <cell r="A3257" t="str">
            <v>FHC100C</v>
          </cell>
          <cell r="B3257">
            <v>1</v>
          </cell>
          <cell r="C3257">
            <v>29430</v>
          </cell>
          <cell r="D3257">
            <v>22061</v>
          </cell>
          <cell r="E3257">
            <v>7369</v>
          </cell>
          <cell r="G3257">
            <v>29430</v>
          </cell>
          <cell r="H3257">
            <v>22061</v>
          </cell>
        </row>
        <row r="3258">
          <cell r="A3258" t="str">
            <v>FHC125F7P</v>
          </cell>
          <cell r="B3258">
            <v>0</v>
          </cell>
          <cell r="C3258">
            <v>0</v>
          </cell>
          <cell r="D3258">
            <v>0</v>
          </cell>
          <cell r="E3258">
            <v>0</v>
          </cell>
          <cell r="G3258">
            <v>0</v>
          </cell>
          <cell r="H3258">
            <v>0</v>
          </cell>
        </row>
        <row r="3259">
          <cell r="A3259" t="str">
            <v>FH71F7</v>
          </cell>
          <cell r="B3259">
            <v>49</v>
          </cell>
          <cell r="C3259">
            <v>1278270</v>
          </cell>
          <cell r="D3259">
            <v>783755</v>
          </cell>
          <cell r="E3259">
            <v>494515</v>
          </cell>
          <cell r="G3259">
            <v>26087.142857142859</v>
          </cell>
          <cell r="H3259">
            <v>15995</v>
          </cell>
        </row>
        <row r="3260">
          <cell r="A3260" t="str">
            <v>FH71F7P</v>
          </cell>
          <cell r="B3260">
            <v>0</v>
          </cell>
          <cell r="C3260">
            <v>0</v>
          </cell>
          <cell r="D3260">
            <v>0</v>
          </cell>
          <cell r="E3260">
            <v>0</v>
          </cell>
          <cell r="G3260">
            <v>0</v>
          </cell>
          <cell r="H3260">
            <v>0</v>
          </cell>
        </row>
        <row r="3261">
          <cell r="A3261" t="str">
            <v>FH71GZ7</v>
          </cell>
          <cell r="B3261">
            <v>0</v>
          </cell>
          <cell r="C3261">
            <v>0</v>
          </cell>
          <cell r="D3261">
            <v>0</v>
          </cell>
          <cell r="E3261">
            <v>0</v>
          </cell>
          <cell r="G3261">
            <v>0</v>
          </cell>
          <cell r="H3261">
            <v>0</v>
          </cell>
        </row>
        <row r="3262">
          <cell r="A3262" t="str">
            <v>FH100F7</v>
          </cell>
          <cell r="B3262">
            <v>47</v>
          </cell>
          <cell r="C3262">
            <v>1247570</v>
          </cell>
          <cell r="D3262">
            <v>839890</v>
          </cell>
          <cell r="E3262">
            <v>407680</v>
          </cell>
          <cell r="G3262">
            <v>26544.042553191488</v>
          </cell>
          <cell r="H3262">
            <v>17870</v>
          </cell>
        </row>
        <row r="3263">
          <cell r="A3263" t="str">
            <v>FH100F7P</v>
          </cell>
          <cell r="B3263">
            <v>0</v>
          </cell>
          <cell r="C3263">
            <v>0</v>
          </cell>
          <cell r="D3263">
            <v>0</v>
          </cell>
          <cell r="E3263">
            <v>0</v>
          </cell>
          <cell r="G3263">
            <v>0</v>
          </cell>
          <cell r="H3263">
            <v>0</v>
          </cell>
        </row>
        <row r="3264">
          <cell r="A3264" t="str">
            <v>FH100GZ7</v>
          </cell>
          <cell r="B3264">
            <v>0</v>
          </cell>
          <cell r="C3264">
            <v>0</v>
          </cell>
          <cell r="D3264">
            <v>0</v>
          </cell>
          <cell r="E3264">
            <v>0</v>
          </cell>
          <cell r="G3264">
            <v>0</v>
          </cell>
          <cell r="H3264">
            <v>0</v>
          </cell>
        </row>
        <row r="3265">
          <cell r="A3265" t="str">
            <v>FH125F7</v>
          </cell>
          <cell r="B3265">
            <v>54</v>
          </cell>
          <cell r="C3265">
            <v>1551800</v>
          </cell>
          <cell r="D3265">
            <v>1066554</v>
          </cell>
          <cell r="E3265">
            <v>485246</v>
          </cell>
          <cell r="G3265">
            <v>28737.037037037036</v>
          </cell>
          <cell r="H3265">
            <v>19751</v>
          </cell>
        </row>
        <row r="3266">
          <cell r="A3266" t="str">
            <v>FH125F7P</v>
          </cell>
          <cell r="B3266">
            <v>0</v>
          </cell>
          <cell r="C3266">
            <v>0</v>
          </cell>
          <cell r="D3266">
            <v>0</v>
          </cell>
          <cell r="E3266">
            <v>0</v>
          </cell>
          <cell r="G3266">
            <v>0</v>
          </cell>
          <cell r="H3266">
            <v>0</v>
          </cell>
        </row>
        <row r="3267">
          <cell r="A3267" t="str">
            <v>FH125GZ7</v>
          </cell>
          <cell r="B3267">
            <v>0</v>
          </cell>
          <cell r="C3267">
            <v>0</v>
          </cell>
          <cell r="D3267">
            <v>0</v>
          </cell>
          <cell r="E3267">
            <v>0</v>
          </cell>
          <cell r="G3267">
            <v>0</v>
          </cell>
          <cell r="H3267">
            <v>0</v>
          </cell>
        </row>
        <row r="3268">
          <cell r="A3268" t="str">
            <v>FVY125F</v>
          </cell>
          <cell r="B3268">
            <v>0</v>
          </cell>
          <cell r="C3268">
            <v>0</v>
          </cell>
          <cell r="D3268">
            <v>0</v>
          </cell>
          <cell r="E3268">
            <v>0</v>
          </cell>
          <cell r="G3268">
            <v>0</v>
          </cell>
          <cell r="H3268">
            <v>0</v>
          </cell>
        </row>
        <row r="3269">
          <cell r="A3269" t="str">
            <v>FAY71F</v>
          </cell>
          <cell r="B3269">
            <v>0</v>
          </cell>
          <cell r="C3269">
            <v>0</v>
          </cell>
          <cell r="D3269">
            <v>0</v>
          </cell>
          <cell r="E3269">
            <v>0</v>
          </cell>
          <cell r="G3269">
            <v>0</v>
          </cell>
          <cell r="H3269">
            <v>0</v>
          </cell>
        </row>
        <row r="3270">
          <cell r="A3270" t="str">
            <v>FAY100F</v>
          </cell>
          <cell r="B3270">
            <v>0</v>
          </cell>
          <cell r="C3270">
            <v>0</v>
          </cell>
          <cell r="D3270">
            <v>0</v>
          </cell>
          <cell r="E3270">
            <v>0</v>
          </cell>
          <cell r="G3270">
            <v>0</v>
          </cell>
          <cell r="H3270">
            <v>0</v>
          </cell>
        </row>
        <row r="3271">
          <cell r="A3271" t="str">
            <v>FHYC71F7</v>
          </cell>
          <cell r="B3271">
            <v>136</v>
          </cell>
          <cell r="C3271">
            <v>2987100</v>
          </cell>
          <cell r="D3271">
            <v>1861704</v>
          </cell>
          <cell r="E3271">
            <v>1125396</v>
          </cell>
          <cell r="G3271">
            <v>21963.970588235294</v>
          </cell>
          <cell r="H3271">
            <v>13689</v>
          </cell>
        </row>
        <row r="3272">
          <cell r="A3272" t="str">
            <v>FHYC100F7</v>
          </cell>
          <cell r="B3272">
            <v>141</v>
          </cell>
          <cell r="C3272">
            <v>4000550</v>
          </cell>
          <cell r="D3272">
            <v>2288430</v>
          </cell>
          <cell r="E3272">
            <v>1712120</v>
          </cell>
          <cell r="G3272">
            <v>28372.695035460994</v>
          </cell>
          <cell r="H3272">
            <v>16230</v>
          </cell>
        </row>
        <row r="3273">
          <cell r="A3273" t="str">
            <v>FHYC100KZ</v>
          </cell>
          <cell r="B3273">
            <v>0</v>
          </cell>
          <cell r="C3273">
            <v>0</v>
          </cell>
          <cell r="D3273">
            <v>0</v>
          </cell>
          <cell r="E3273">
            <v>0</v>
          </cell>
          <cell r="G3273">
            <v>0</v>
          </cell>
          <cell r="H3273">
            <v>0</v>
          </cell>
        </row>
        <row r="3274">
          <cell r="A3274" t="str">
            <v>FHYC125F7</v>
          </cell>
          <cell r="B3274">
            <v>152</v>
          </cell>
          <cell r="C3274">
            <v>4729910</v>
          </cell>
          <cell r="D3274">
            <v>2484440</v>
          </cell>
          <cell r="E3274">
            <v>2245470</v>
          </cell>
          <cell r="G3274">
            <v>31117.82894736842</v>
          </cell>
          <cell r="H3274">
            <v>16345</v>
          </cell>
        </row>
        <row r="3275">
          <cell r="A3275" t="str">
            <v>FHYC125KZ</v>
          </cell>
          <cell r="B3275">
            <v>0</v>
          </cell>
          <cell r="C3275">
            <v>0</v>
          </cell>
          <cell r="D3275">
            <v>0</v>
          </cell>
          <cell r="E3275">
            <v>0</v>
          </cell>
          <cell r="G3275">
            <v>0</v>
          </cell>
          <cell r="H3275">
            <v>0</v>
          </cell>
        </row>
        <row r="3276">
          <cell r="A3276" t="str">
            <v>FHYC71KZ</v>
          </cell>
          <cell r="B3276">
            <v>0</v>
          </cell>
          <cell r="C3276">
            <v>0</v>
          </cell>
          <cell r="D3276">
            <v>0</v>
          </cell>
          <cell r="E3276">
            <v>0</v>
          </cell>
          <cell r="G3276">
            <v>0</v>
          </cell>
          <cell r="H3276">
            <v>0</v>
          </cell>
        </row>
        <row r="3277">
          <cell r="A3277" t="str">
            <v>FHYK71F</v>
          </cell>
          <cell r="B3277">
            <v>17</v>
          </cell>
          <cell r="C3277">
            <v>494770</v>
          </cell>
          <cell r="D3277">
            <v>360121</v>
          </cell>
          <cell r="E3277">
            <v>134649</v>
          </cell>
          <cell r="G3277">
            <v>29104.117647058825</v>
          </cell>
          <cell r="H3277">
            <v>21183.588235294119</v>
          </cell>
        </row>
        <row r="3278">
          <cell r="A3278" t="str">
            <v>FHYB71F7</v>
          </cell>
          <cell r="B3278">
            <v>32</v>
          </cell>
          <cell r="C3278">
            <v>827150</v>
          </cell>
          <cell r="D3278">
            <v>574560</v>
          </cell>
          <cell r="E3278">
            <v>252590</v>
          </cell>
          <cell r="G3278">
            <v>25848.4375</v>
          </cell>
          <cell r="H3278">
            <v>17955</v>
          </cell>
        </row>
        <row r="3279">
          <cell r="A3279" t="str">
            <v>FHYB71GZ7</v>
          </cell>
          <cell r="B3279">
            <v>0</v>
          </cell>
          <cell r="C3279">
            <v>0</v>
          </cell>
          <cell r="D3279">
            <v>0</v>
          </cell>
          <cell r="E3279">
            <v>0</v>
          </cell>
          <cell r="G3279">
            <v>0</v>
          </cell>
          <cell r="H3279">
            <v>0</v>
          </cell>
        </row>
        <row r="3280">
          <cell r="A3280" t="str">
            <v>FHYB100F7</v>
          </cell>
          <cell r="B3280">
            <v>41</v>
          </cell>
          <cell r="C3280">
            <v>1245940</v>
          </cell>
          <cell r="D3280">
            <v>850381</v>
          </cell>
          <cell r="E3280">
            <v>395559</v>
          </cell>
          <cell r="G3280">
            <v>30388.780487804877</v>
          </cell>
          <cell r="H3280">
            <v>20741</v>
          </cell>
        </row>
        <row r="3281">
          <cell r="A3281" t="str">
            <v>FHYB100GZ7</v>
          </cell>
          <cell r="B3281">
            <v>0</v>
          </cell>
          <cell r="C3281">
            <v>0</v>
          </cell>
          <cell r="D3281">
            <v>0</v>
          </cell>
          <cell r="E3281">
            <v>0</v>
          </cell>
          <cell r="G3281">
            <v>0</v>
          </cell>
          <cell r="H3281">
            <v>0</v>
          </cell>
        </row>
        <row r="3282">
          <cell r="A3282" t="str">
            <v>FHYB125F7</v>
          </cell>
          <cell r="B3282">
            <v>28</v>
          </cell>
          <cell r="C3282">
            <v>930170</v>
          </cell>
          <cell r="D3282">
            <v>581448</v>
          </cell>
          <cell r="E3282">
            <v>348722</v>
          </cell>
          <cell r="G3282">
            <v>33220.357142857145</v>
          </cell>
          <cell r="H3282">
            <v>20766</v>
          </cell>
        </row>
        <row r="3283">
          <cell r="A3283" t="str">
            <v>FHYB125GZ7</v>
          </cell>
          <cell r="B3283">
            <v>0</v>
          </cell>
          <cell r="C3283">
            <v>0</v>
          </cell>
          <cell r="D3283">
            <v>0</v>
          </cell>
          <cell r="E3283">
            <v>0</v>
          </cell>
          <cell r="G3283">
            <v>0</v>
          </cell>
          <cell r="H3283">
            <v>0</v>
          </cell>
        </row>
        <row r="3284">
          <cell r="A3284" t="str">
            <v>FHY71F7</v>
          </cell>
          <cell r="B3284">
            <v>18</v>
          </cell>
          <cell r="C3284">
            <v>540430</v>
          </cell>
          <cell r="D3284">
            <v>294516</v>
          </cell>
          <cell r="E3284">
            <v>245914</v>
          </cell>
          <cell r="G3284">
            <v>30023.888888888891</v>
          </cell>
          <cell r="H3284">
            <v>16362</v>
          </cell>
        </row>
        <row r="3285">
          <cell r="A3285" t="str">
            <v>FHY71GZ7</v>
          </cell>
          <cell r="B3285">
            <v>0</v>
          </cell>
          <cell r="C3285">
            <v>0</v>
          </cell>
          <cell r="D3285">
            <v>0</v>
          </cell>
          <cell r="E3285">
            <v>0</v>
          </cell>
          <cell r="G3285">
            <v>0</v>
          </cell>
          <cell r="H3285">
            <v>0</v>
          </cell>
        </row>
        <row r="3286">
          <cell r="A3286" t="str">
            <v>FHY100F7</v>
          </cell>
          <cell r="B3286">
            <v>12</v>
          </cell>
          <cell r="C3286">
            <v>359220</v>
          </cell>
          <cell r="D3286">
            <v>218736</v>
          </cell>
          <cell r="E3286">
            <v>140484</v>
          </cell>
          <cell r="G3286">
            <v>29935</v>
          </cell>
          <cell r="H3286">
            <v>18228</v>
          </cell>
        </row>
        <row r="3287">
          <cell r="A3287" t="str">
            <v>FHY100GZ7</v>
          </cell>
          <cell r="B3287">
            <v>0</v>
          </cell>
          <cell r="C3287">
            <v>0</v>
          </cell>
          <cell r="D3287">
            <v>0</v>
          </cell>
          <cell r="E3287">
            <v>0</v>
          </cell>
          <cell r="G3287">
            <v>0</v>
          </cell>
          <cell r="H3287">
            <v>0</v>
          </cell>
        </row>
        <row r="3288">
          <cell r="A3288" t="str">
            <v>FHY125F7</v>
          </cell>
          <cell r="B3288">
            <v>7</v>
          </cell>
          <cell r="C3288">
            <v>231880</v>
          </cell>
          <cell r="D3288">
            <v>139419</v>
          </cell>
          <cell r="E3288">
            <v>92461</v>
          </cell>
          <cell r="G3288">
            <v>33125.714285714283</v>
          </cell>
          <cell r="H3288">
            <v>19917</v>
          </cell>
        </row>
        <row r="3289">
          <cell r="A3289" t="str">
            <v>FHY125GZ7</v>
          </cell>
          <cell r="B3289">
            <v>0</v>
          </cell>
          <cell r="C3289">
            <v>0</v>
          </cell>
          <cell r="D3289">
            <v>0</v>
          </cell>
          <cell r="E3289">
            <v>0</v>
          </cell>
          <cell r="G3289">
            <v>0</v>
          </cell>
          <cell r="H3289">
            <v>0</v>
          </cell>
        </row>
        <row r="3290">
          <cell r="A3290" t="str">
            <v>CORDEUVRV</v>
          </cell>
          <cell r="B3290">
            <v>0</v>
          </cell>
          <cell r="C3290">
            <v>0</v>
          </cell>
          <cell r="D3290">
            <v>0</v>
          </cell>
          <cell r="E3290">
            <v>0</v>
          </cell>
          <cell r="G3290">
            <v>0</v>
          </cell>
          <cell r="H3290">
            <v>0</v>
          </cell>
        </row>
        <row r="3291">
          <cell r="A3291" t="str">
            <v>CORDIUVRV</v>
          </cell>
          <cell r="B3291">
            <v>0</v>
          </cell>
          <cell r="C3291">
            <v>0</v>
          </cell>
          <cell r="D3291">
            <v>0</v>
          </cell>
          <cell r="E3291">
            <v>0</v>
          </cell>
          <cell r="G3291">
            <v>0</v>
          </cell>
          <cell r="H3291">
            <v>0</v>
          </cell>
        </row>
        <row r="3292">
          <cell r="A3292" t="str">
            <v>RSX5H</v>
          </cell>
          <cell r="B3292">
            <v>0</v>
          </cell>
          <cell r="C3292">
            <v>0</v>
          </cell>
          <cell r="D3292">
            <v>0</v>
          </cell>
          <cell r="E3292">
            <v>0</v>
          </cell>
          <cell r="G3292">
            <v>0</v>
          </cell>
          <cell r="H3292">
            <v>0</v>
          </cell>
        </row>
        <row r="3293">
          <cell r="A3293" t="str">
            <v>RSX5K7</v>
          </cell>
          <cell r="B3293">
            <v>0</v>
          </cell>
          <cell r="C3293">
            <v>0</v>
          </cell>
          <cell r="D3293">
            <v>0</v>
          </cell>
          <cell r="E3293">
            <v>0</v>
          </cell>
          <cell r="G3293">
            <v>0</v>
          </cell>
          <cell r="H3293">
            <v>0</v>
          </cell>
        </row>
        <row r="3294">
          <cell r="A3294" t="str">
            <v>RSX8H7</v>
          </cell>
          <cell r="B3294">
            <v>0</v>
          </cell>
          <cell r="C3294">
            <v>0</v>
          </cell>
          <cell r="D3294">
            <v>0</v>
          </cell>
          <cell r="E3294">
            <v>0</v>
          </cell>
          <cell r="G3294">
            <v>0</v>
          </cell>
          <cell r="H3294">
            <v>0</v>
          </cell>
        </row>
        <row r="3295">
          <cell r="A3295" t="str">
            <v>RSX8K7</v>
          </cell>
          <cell r="B3295">
            <v>0</v>
          </cell>
          <cell r="C3295">
            <v>0</v>
          </cell>
          <cell r="D3295">
            <v>0</v>
          </cell>
          <cell r="E3295">
            <v>0</v>
          </cell>
          <cell r="G3295">
            <v>0</v>
          </cell>
          <cell r="H3295">
            <v>0</v>
          </cell>
        </row>
        <row r="3296">
          <cell r="A3296" t="str">
            <v>RSX10H7</v>
          </cell>
          <cell r="B3296">
            <v>0</v>
          </cell>
          <cell r="C3296">
            <v>0</v>
          </cell>
          <cell r="D3296">
            <v>0</v>
          </cell>
          <cell r="E3296">
            <v>0</v>
          </cell>
          <cell r="G3296">
            <v>0</v>
          </cell>
          <cell r="H3296">
            <v>0</v>
          </cell>
        </row>
        <row r="3297">
          <cell r="A3297" t="str">
            <v>RSX10K7</v>
          </cell>
          <cell r="B3297">
            <v>0</v>
          </cell>
          <cell r="C3297">
            <v>0</v>
          </cell>
          <cell r="D3297">
            <v>0</v>
          </cell>
          <cell r="E3297">
            <v>0</v>
          </cell>
          <cell r="G3297">
            <v>0</v>
          </cell>
          <cell r="H3297">
            <v>0</v>
          </cell>
        </row>
        <row r="3298">
          <cell r="A3298" t="str">
            <v>RSXY5H7</v>
          </cell>
          <cell r="B3298">
            <v>0</v>
          </cell>
          <cell r="C3298">
            <v>0</v>
          </cell>
          <cell r="D3298">
            <v>0</v>
          </cell>
          <cell r="E3298">
            <v>0</v>
          </cell>
          <cell r="G3298">
            <v>0</v>
          </cell>
          <cell r="H3298">
            <v>0</v>
          </cell>
        </row>
        <row r="3299">
          <cell r="A3299" t="str">
            <v>RSXY5K7</v>
          </cell>
          <cell r="B3299">
            <v>7</v>
          </cell>
          <cell r="C3299">
            <v>910790</v>
          </cell>
          <cell r="D3299">
            <v>460712</v>
          </cell>
          <cell r="E3299">
            <v>450078</v>
          </cell>
          <cell r="G3299">
            <v>130112.85714285714</v>
          </cell>
          <cell r="H3299">
            <v>65816</v>
          </cell>
        </row>
        <row r="3300">
          <cell r="A3300" t="str">
            <v>RSXY5K7R</v>
          </cell>
          <cell r="B3300">
            <v>20</v>
          </cell>
          <cell r="C3300">
            <v>2603690</v>
          </cell>
          <cell r="D3300">
            <v>1278640</v>
          </cell>
          <cell r="E3300">
            <v>1325050</v>
          </cell>
          <cell r="G3300">
            <v>130184.5</v>
          </cell>
          <cell r="H3300">
            <v>63932</v>
          </cell>
        </row>
        <row r="3301">
          <cell r="A3301" t="str">
            <v>RSXYP5K</v>
          </cell>
          <cell r="B3301">
            <v>1</v>
          </cell>
          <cell r="C3301">
            <v>149780</v>
          </cell>
          <cell r="D3301">
            <v>102167</v>
          </cell>
          <cell r="E3301">
            <v>47613</v>
          </cell>
          <cell r="G3301">
            <v>149780</v>
          </cell>
          <cell r="H3301">
            <v>102167</v>
          </cell>
        </row>
        <row r="3302">
          <cell r="A3302" t="str">
            <v>RSXY8H7</v>
          </cell>
          <cell r="B3302">
            <v>0</v>
          </cell>
          <cell r="C3302">
            <v>0</v>
          </cell>
          <cell r="D3302">
            <v>0</v>
          </cell>
          <cell r="E3302">
            <v>0</v>
          </cell>
          <cell r="G3302">
            <v>0</v>
          </cell>
          <cell r="H3302">
            <v>0</v>
          </cell>
        </row>
        <row r="3303">
          <cell r="A3303" t="str">
            <v>RSXY8K7</v>
          </cell>
          <cell r="B3303">
            <v>20</v>
          </cell>
          <cell r="C3303">
            <v>3466000</v>
          </cell>
          <cell r="D3303">
            <v>1807760</v>
          </cell>
          <cell r="E3303">
            <v>1658240</v>
          </cell>
          <cell r="G3303">
            <v>173300</v>
          </cell>
          <cell r="H3303">
            <v>90388</v>
          </cell>
        </row>
        <row r="3304">
          <cell r="A3304" t="str">
            <v>RSXY8K7R</v>
          </cell>
          <cell r="B3304">
            <v>61</v>
          </cell>
          <cell r="C3304">
            <v>10575700</v>
          </cell>
          <cell r="D3304">
            <v>5397036</v>
          </cell>
          <cell r="E3304">
            <v>5178664</v>
          </cell>
          <cell r="G3304">
            <v>173372.13114754099</v>
          </cell>
          <cell r="H3304">
            <v>88476</v>
          </cell>
        </row>
        <row r="3305">
          <cell r="A3305" t="str">
            <v>RSXYP8K</v>
          </cell>
          <cell r="B3305">
            <v>0</v>
          </cell>
          <cell r="C3305">
            <v>0</v>
          </cell>
          <cell r="D3305">
            <v>0</v>
          </cell>
          <cell r="E3305">
            <v>0</v>
          </cell>
          <cell r="G3305">
            <v>0</v>
          </cell>
          <cell r="H3305">
            <v>0</v>
          </cell>
        </row>
        <row r="3306">
          <cell r="A3306" t="str">
            <v>RSXY10H7</v>
          </cell>
          <cell r="B3306">
            <v>0</v>
          </cell>
          <cell r="C3306">
            <v>0</v>
          </cell>
          <cell r="D3306">
            <v>0</v>
          </cell>
          <cell r="E3306">
            <v>0</v>
          </cell>
          <cell r="G3306">
            <v>0</v>
          </cell>
          <cell r="H3306">
            <v>0</v>
          </cell>
        </row>
        <row r="3307">
          <cell r="A3307" t="str">
            <v>RSXY10K7</v>
          </cell>
          <cell r="B3307">
            <v>54</v>
          </cell>
          <cell r="C3307">
            <v>10237780</v>
          </cell>
          <cell r="D3307">
            <v>5091714</v>
          </cell>
          <cell r="E3307">
            <v>5146066</v>
          </cell>
          <cell r="G3307">
            <v>189588.51851851851</v>
          </cell>
          <cell r="H3307">
            <v>94291</v>
          </cell>
        </row>
        <row r="3308">
          <cell r="A3308" t="str">
            <v>RSXY10K7R</v>
          </cell>
          <cell r="B3308">
            <v>176</v>
          </cell>
          <cell r="C3308">
            <v>33382320</v>
          </cell>
          <cell r="D3308">
            <v>16257472</v>
          </cell>
          <cell r="E3308">
            <v>17124848</v>
          </cell>
          <cell r="G3308">
            <v>189672.27272727274</v>
          </cell>
          <cell r="H3308">
            <v>92372</v>
          </cell>
        </row>
        <row r="3309">
          <cell r="A3309" t="str">
            <v>RSXYP10K</v>
          </cell>
          <cell r="B3309">
            <v>1</v>
          </cell>
          <cell r="C3309">
            <v>242420</v>
          </cell>
          <cell r="D3309">
            <v>147456</v>
          </cell>
          <cell r="E3309">
            <v>94964</v>
          </cell>
          <cell r="G3309">
            <v>242420</v>
          </cell>
          <cell r="H3309">
            <v>147456</v>
          </cell>
        </row>
        <row r="3310">
          <cell r="A3310" t="str">
            <v>RSEY8G</v>
          </cell>
          <cell r="B3310">
            <v>0</v>
          </cell>
          <cell r="C3310">
            <v>0</v>
          </cell>
          <cell r="D3310">
            <v>0</v>
          </cell>
          <cell r="E3310">
            <v>0</v>
          </cell>
          <cell r="G3310">
            <v>0</v>
          </cell>
          <cell r="H3310">
            <v>0</v>
          </cell>
        </row>
        <row r="3311">
          <cell r="A3311" t="str">
            <v>RSEY8G7</v>
          </cell>
          <cell r="B3311">
            <v>0</v>
          </cell>
          <cell r="C3311">
            <v>0</v>
          </cell>
          <cell r="D3311">
            <v>0</v>
          </cell>
          <cell r="E3311">
            <v>0</v>
          </cell>
          <cell r="G3311">
            <v>0</v>
          </cell>
          <cell r="H3311">
            <v>0</v>
          </cell>
        </row>
        <row r="3312">
          <cell r="A3312" t="str">
            <v>RSEY8K</v>
          </cell>
          <cell r="B3312">
            <v>0</v>
          </cell>
          <cell r="C3312">
            <v>0</v>
          </cell>
          <cell r="D3312">
            <v>0</v>
          </cell>
          <cell r="E3312">
            <v>0</v>
          </cell>
          <cell r="G3312">
            <v>0</v>
          </cell>
          <cell r="H3312">
            <v>0</v>
          </cell>
        </row>
        <row r="3313">
          <cell r="A3313" t="str">
            <v>RSEY8K7</v>
          </cell>
          <cell r="B3313">
            <v>0</v>
          </cell>
          <cell r="C3313">
            <v>0</v>
          </cell>
          <cell r="D3313">
            <v>0</v>
          </cell>
          <cell r="E3313">
            <v>0</v>
          </cell>
          <cell r="G3313">
            <v>0</v>
          </cell>
          <cell r="H3313">
            <v>0</v>
          </cell>
        </row>
        <row r="3314">
          <cell r="A3314" t="str">
            <v>RSEY10G</v>
          </cell>
          <cell r="B3314">
            <v>1</v>
          </cell>
          <cell r="C3314">
            <v>219030</v>
          </cell>
          <cell r="D3314">
            <v>205001</v>
          </cell>
          <cell r="E3314">
            <v>14029</v>
          </cell>
          <cell r="G3314">
            <v>219030</v>
          </cell>
          <cell r="H3314">
            <v>205001</v>
          </cell>
        </row>
        <row r="3315">
          <cell r="A3315" t="str">
            <v>RSEY10G7</v>
          </cell>
          <cell r="B3315">
            <v>0</v>
          </cell>
          <cell r="C3315">
            <v>0</v>
          </cell>
          <cell r="D3315">
            <v>0</v>
          </cell>
          <cell r="E3315">
            <v>0</v>
          </cell>
          <cell r="G3315">
            <v>0</v>
          </cell>
          <cell r="H3315">
            <v>0</v>
          </cell>
        </row>
        <row r="3316">
          <cell r="A3316" t="str">
            <v>RSEY10K</v>
          </cell>
          <cell r="B3316">
            <v>0</v>
          </cell>
          <cell r="C3316">
            <v>0</v>
          </cell>
          <cell r="D3316">
            <v>0</v>
          </cell>
          <cell r="E3316">
            <v>0</v>
          </cell>
          <cell r="G3316">
            <v>0</v>
          </cell>
          <cell r="H3316">
            <v>0</v>
          </cell>
        </row>
        <row r="3317">
          <cell r="A3317" t="str">
            <v>RSEY10K7</v>
          </cell>
          <cell r="B3317">
            <v>0</v>
          </cell>
          <cell r="C3317">
            <v>0</v>
          </cell>
          <cell r="D3317">
            <v>0</v>
          </cell>
          <cell r="E3317">
            <v>0</v>
          </cell>
          <cell r="G3317">
            <v>0</v>
          </cell>
          <cell r="H3317">
            <v>0</v>
          </cell>
        </row>
        <row r="3318">
          <cell r="A3318" t="str">
            <v>RXY8K7</v>
          </cell>
          <cell r="B3318">
            <v>0</v>
          </cell>
          <cell r="C3318">
            <v>0</v>
          </cell>
          <cell r="D3318">
            <v>0</v>
          </cell>
          <cell r="E3318">
            <v>0</v>
          </cell>
          <cell r="G3318">
            <v>0</v>
          </cell>
          <cell r="H3318">
            <v>0</v>
          </cell>
        </row>
        <row r="3319">
          <cell r="A3319" t="str">
            <v>RXY10K7</v>
          </cell>
          <cell r="B3319">
            <v>0</v>
          </cell>
          <cell r="C3319">
            <v>0</v>
          </cell>
          <cell r="D3319">
            <v>0</v>
          </cell>
          <cell r="E3319">
            <v>0</v>
          </cell>
          <cell r="G3319">
            <v>0</v>
          </cell>
          <cell r="H3319">
            <v>0</v>
          </cell>
        </row>
        <row r="3320">
          <cell r="A3320" t="str">
            <v>RNY8K7</v>
          </cell>
          <cell r="B3320">
            <v>0</v>
          </cell>
          <cell r="C3320">
            <v>0</v>
          </cell>
          <cell r="D3320">
            <v>0</v>
          </cell>
          <cell r="E3320">
            <v>0</v>
          </cell>
          <cell r="G3320">
            <v>0</v>
          </cell>
          <cell r="H3320">
            <v>0</v>
          </cell>
        </row>
        <row r="3321">
          <cell r="A3321" t="str">
            <v>RNY10K7</v>
          </cell>
          <cell r="B3321">
            <v>0</v>
          </cell>
          <cell r="C3321">
            <v>0</v>
          </cell>
          <cell r="D3321">
            <v>0</v>
          </cell>
          <cell r="E3321">
            <v>0</v>
          </cell>
          <cell r="G3321">
            <v>0</v>
          </cell>
          <cell r="H3321">
            <v>0</v>
          </cell>
        </row>
        <row r="3322">
          <cell r="A3322" t="str">
            <v>FXYA25H</v>
          </cell>
          <cell r="B3322">
            <v>1</v>
          </cell>
          <cell r="C3322">
            <v>18670</v>
          </cell>
          <cell r="D3322">
            <v>18769</v>
          </cell>
          <cell r="E3322">
            <v>-99</v>
          </cell>
          <cell r="G3322">
            <v>18670</v>
          </cell>
          <cell r="H3322">
            <v>18769</v>
          </cell>
        </row>
        <row r="3323">
          <cell r="A3323" t="str">
            <v>FXYA25K</v>
          </cell>
          <cell r="B3323">
            <v>93</v>
          </cell>
          <cell r="C3323">
            <v>1804020</v>
          </cell>
          <cell r="D3323">
            <v>1697750</v>
          </cell>
          <cell r="E3323">
            <v>106270</v>
          </cell>
          <cell r="G3323">
            <v>19398.064516129034</v>
          </cell>
          <cell r="H3323">
            <v>18255.37634408602</v>
          </cell>
        </row>
        <row r="3324">
          <cell r="A3324" t="str">
            <v>FXYA25K9</v>
          </cell>
          <cell r="B3324">
            <v>64</v>
          </cell>
          <cell r="C3324">
            <v>1242150</v>
          </cell>
          <cell r="D3324">
            <v>1168498</v>
          </cell>
          <cell r="E3324">
            <v>73652</v>
          </cell>
          <cell r="G3324">
            <v>19408.59375</v>
          </cell>
          <cell r="H3324">
            <v>18257.78125</v>
          </cell>
        </row>
        <row r="3325">
          <cell r="A3325" t="str">
            <v>FXYA32K</v>
          </cell>
          <cell r="B3325">
            <v>22</v>
          </cell>
          <cell r="C3325">
            <v>442860</v>
          </cell>
          <cell r="D3325">
            <v>407006</v>
          </cell>
          <cell r="E3325">
            <v>35854</v>
          </cell>
          <cell r="G3325">
            <v>20130</v>
          </cell>
          <cell r="H3325">
            <v>18500.272727272728</v>
          </cell>
        </row>
        <row r="3326">
          <cell r="A3326" t="str">
            <v>FXYA32K9</v>
          </cell>
          <cell r="B3326">
            <v>24</v>
          </cell>
          <cell r="C3326">
            <v>483360</v>
          </cell>
          <cell r="D3326">
            <v>444185</v>
          </cell>
          <cell r="E3326">
            <v>39175</v>
          </cell>
          <cell r="G3326">
            <v>20140</v>
          </cell>
          <cell r="H3326">
            <v>18507.708333333332</v>
          </cell>
        </row>
        <row r="3327">
          <cell r="A3327" t="str">
            <v>FXYA40H</v>
          </cell>
          <cell r="B3327">
            <v>0</v>
          </cell>
          <cell r="C3327">
            <v>0</v>
          </cell>
          <cell r="D3327">
            <v>0</v>
          </cell>
          <cell r="E3327">
            <v>0</v>
          </cell>
          <cell r="G3327">
            <v>0</v>
          </cell>
          <cell r="H3327">
            <v>0</v>
          </cell>
        </row>
        <row r="3328">
          <cell r="A3328" t="str">
            <v>FXYA40K</v>
          </cell>
          <cell r="B3328">
            <v>45</v>
          </cell>
          <cell r="C3328">
            <v>942900</v>
          </cell>
          <cell r="D3328">
            <v>885548</v>
          </cell>
          <cell r="E3328">
            <v>57352</v>
          </cell>
          <cell r="G3328">
            <v>20953.333333333332</v>
          </cell>
          <cell r="H3328">
            <v>19678.844444444443</v>
          </cell>
        </row>
        <row r="3329">
          <cell r="A3329" t="str">
            <v>FXYA40K9</v>
          </cell>
          <cell r="B3329">
            <v>21</v>
          </cell>
          <cell r="C3329">
            <v>440240</v>
          </cell>
          <cell r="D3329">
            <v>395048</v>
          </cell>
          <cell r="E3329">
            <v>45192</v>
          </cell>
          <cell r="G3329">
            <v>20963.809523809523</v>
          </cell>
          <cell r="H3329">
            <v>18811.809523809523</v>
          </cell>
        </row>
        <row r="3330">
          <cell r="A3330" t="str">
            <v>FXYA50K</v>
          </cell>
          <cell r="B3330">
            <v>2</v>
          </cell>
          <cell r="C3330">
            <v>42820</v>
          </cell>
          <cell r="D3330">
            <v>45408</v>
          </cell>
          <cell r="E3330">
            <v>-2588</v>
          </cell>
          <cell r="G3330">
            <v>21410</v>
          </cell>
          <cell r="H3330">
            <v>22704</v>
          </cell>
        </row>
        <row r="3331">
          <cell r="A3331" t="str">
            <v>FXYA50K9</v>
          </cell>
          <cell r="B3331">
            <v>6</v>
          </cell>
          <cell r="C3331">
            <v>128530</v>
          </cell>
          <cell r="D3331">
            <v>120185</v>
          </cell>
          <cell r="E3331">
            <v>8345</v>
          </cell>
          <cell r="G3331">
            <v>21421.666666666668</v>
          </cell>
          <cell r="H3331">
            <v>20030.833333333332</v>
          </cell>
        </row>
        <row r="3332">
          <cell r="A3332" t="str">
            <v>FXYA63K</v>
          </cell>
          <cell r="B3332">
            <v>1</v>
          </cell>
          <cell r="C3332">
            <v>21960</v>
          </cell>
          <cell r="D3332">
            <v>24359</v>
          </cell>
          <cell r="E3332">
            <v>-2399</v>
          </cell>
          <cell r="G3332">
            <v>21960</v>
          </cell>
          <cell r="H3332">
            <v>24359</v>
          </cell>
        </row>
        <row r="3333">
          <cell r="A3333" t="str">
            <v>FXYA63K9</v>
          </cell>
          <cell r="B3333">
            <v>4</v>
          </cell>
          <cell r="C3333">
            <v>87880</v>
          </cell>
          <cell r="D3333">
            <v>81323</v>
          </cell>
          <cell r="E3333">
            <v>6557</v>
          </cell>
          <cell r="G3333">
            <v>21970</v>
          </cell>
          <cell r="H3333">
            <v>20330.75</v>
          </cell>
        </row>
        <row r="3334">
          <cell r="A3334" t="str">
            <v>FXYL20K</v>
          </cell>
          <cell r="B3334">
            <v>23</v>
          </cell>
          <cell r="C3334">
            <v>593770</v>
          </cell>
          <cell r="D3334">
            <v>457976</v>
          </cell>
          <cell r="E3334">
            <v>135794</v>
          </cell>
          <cell r="G3334">
            <v>25816.08695652174</v>
          </cell>
          <cell r="H3334">
            <v>19912</v>
          </cell>
        </row>
        <row r="3335">
          <cell r="A3335" t="str">
            <v>FXYL25H</v>
          </cell>
          <cell r="B3335">
            <v>0</v>
          </cell>
          <cell r="C3335">
            <v>0</v>
          </cell>
          <cell r="D3335">
            <v>0</v>
          </cell>
          <cell r="E3335">
            <v>0</v>
          </cell>
          <cell r="G3335">
            <v>0</v>
          </cell>
          <cell r="H3335">
            <v>0</v>
          </cell>
        </row>
        <row r="3336">
          <cell r="A3336" t="str">
            <v>FXYL25K</v>
          </cell>
          <cell r="B3336">
            <v>35</v>
          </cell>
          <cell r="C3336">
            <v>922530</v>
          </cell>
          <cell r="D3336">
            <v>734909</v>
          </cell>
          <cell r="E3336">
            <v>187621</v>
          </cell>
          <cell r="G3336">
            <v>26358</v>
          </cell>
          <cell r="H3336">
            <v>20997.4</v>
          </cell>
        </row>
        <row r="3337">
          <cell r="A3337" t="str">
            <v>FXYL32K</v>
          </cell>
          <cell r="B3337">
            <v>12</v>
          </cell>
          <cell r="C3337">
            <v>325180</v>
          </cell>
          <cell r="D3337">
            <v>266792</v>
          </cell>
          <cell r="E3337">
            <v>58388</v>
          </cell>
          <cell r="G3337">
            <v>27098.333333333332</v>
          </cell>
          <cell r="H3337">
            <v>22232.666666666668</v>
          </cell>
        </row>
        <row r="3338">
          <cell r="A3338" t="str">
            <v>FXYL40G</v>
          </cell>
          <cell r="B3338">
            <v>0</v>
          </cell>
          <cell r="C3338">
            <v>0</v>
          </cell>
          <cell r="D3338">
            <v>0</v>
          </cell>
          <cell r="E3338">
            <v>0</v>
          </cell>
          <cell r="G3338">
            <v>0</v>
          </cell>
          <cell r="H3338">
            <v>0</v>
          </cell>
        </row>
        <row r="3339">
          <cell r="A3339" t="str">
            <v>FXYL40H</v>
          </cell>
          <cell r="B3339">
            <v>0</v>
          </cell>
          <cell r="C3339">
            <v>0</v>
          </cell>
          <cell r="D3339">
            <v>0</v>
          </cell>
          <cell r="E3339">
            <v>0</v>
          </cell>
          <cell r="G3339">
            <v>0</v>
          </cell>
          <cell r="H3339">
            <v>0</v>
          </cell>
        </row>
        <row r="3340">
          <cell r="A3340" t="str">
            <v>FXYL40HNP</v>
          </cell>
          <cell r="B3340">
            <v>0</v>
          </cell>
          <cell r="C3340">
            <v>0</v>
          </cell>
          <cell r="D3340">
            <v>0</v>
          </cell>
          <cell r="E3340">
            <v>0</v>
          </cell>
          <cell r="G3340">
            <v>0</v>
          </cell>
          <cell r="H3340">
            <v>0</v>
          </cell>
        </row>
        <row r="3341">
          <cell r="A3341" t="str">
            <v>FXYL40K</v>
          </cell>
          <cell r="B3341">
            <v>16</v>
          </cell>
          <cell r="C3341">
            <v>446640</v>
          </cell>
          <cell r="D3341">
            <v>363793</v>
          </cell>
          <cell r="E3341">
            <v>82847</v>
          </cell>
          <cell r="G3341">
            <v>27915</v>
          </cell>
          <cell r="H3341">
            <v>22737.0625</v>
          </cell>
        </row>
        <row r="3342">
          <cell r="A3342" t="str">
            <v>FXYL50K</v>
          </cell>
          <cell r="B3342">
            <v>1</v>
          </cell>
          <cell r="C3342">
            <v>29940</v>
          </cell>
          <cell r="D3342">
            <v>24961</v>
          </cell>
          <cell r="E3342">
            <v>4979</v>
          </cell>
          <cell r="G3342">
            <v>29940</v>
          </cell>
          <cell r="H3342">
            <v>24961</v>
          </cell>
        </row>
        <row r="3343">
          <cell r="A3343" t="str">
            <v>FXYL63G</v>
          </cell>
          <cell r="B3343">
            <v>0</v>
          </cell>
          <cell r="C3343">
            <v>0</v>
          </cell>
          <cell r="D3343">
            <v>0</v>
          </cell>
          <cell r="E3343">
            <v>0</v>
          </cell>
          <cell r="G3343">
            <v>0</v>
          </cell>
          <cell r="H3343">
            <v>0</v>
          </cell>
        </row>
        <row r="3344">
          <cell r="A3344" t="str">
            <v>FXYL63H</v>
          </cell>
          <cell r="B3344">
            <v>4</v>
          </cell>
          <cell r="C3344">
            <v>129930</v>
          </cell>
          <cell r="D3344">
            <v>122043</v>
          </cell>
          <cell r="E3344">
            <v>7887</v>
          </cell>
          <cell r="G3344">
            <v>32482.5</v>
          </cell>
          <cell r="H3344">
            <v>30510.75</v>
          </cell>
        </row>
        <row r="3345">
          <cell r="A3345" t="str">
            <v>FXYL63K</v>
          </cell>
          <cell r="B3345">
            <v>1</v>
          </cell>
          <cell r="C3345">
            <v>32500</v>
          </cell>
          <cell r="D3345">
            <v>26048</v>
          </cell>
          <cell r="E3345">
            <v>6452</v>
          </cell>
          <cell r="G3345">
            <v>32500</v>
          </cell>
          <cell r="H3345">
            <v>26048</v>
          </cell>
        </row>
        <row r="3346">
          <cell r="A3346" t="str">
            <v>FXYLM20K</v>
          </cell>
          <cell r="B3346">
            <v>26</v>
          </cell>
          <cell r="C3346">
            <v>559350</v>
          </cell>
          <cell r="D3346">
            <v>496652</v>
          </cell>
          <cell r="E3346">
            <v>62698</v>
          </cell>
          <cell r="G3346">
            <v>21513.461538461539</v>
          </cell>
          <cell r="H3346">
            <v>19102</v>
          </cell>
        </row>
        <row r="3347">
          <cell r="A3347" t="str">
            <v>FXYLM25H</v>
          </cell>
          <cell r="B3347">
            <v>0</v>
          </cell>
          <cell r="C3347">
            <v>0</v>
          </cell>
          <cell r="D3347">
            <v>0</v>
          </cell>
          <cell r="E3347">
            <v>0</v>
          </cell>
          <cell r="G3347">
            <v>0</v>
          </cell>
          <cell r="H3347">
            <v>0</v>
          </cell>
        </row>
        <row r="3348">
          <cell r="A3348" t="str">
            <v>FXYLM25K</v>
          </cell>
          <cell r="B3348">
            <v>22</v>
          </cell>
          <cell r="C3348">
            <v>483390</v>
          </cell>
          <cell r="D3348">
            <v>422502</v>
          </cell>
          <cell r="E3348">
            <v>60888</v>
          </cell>
          <cell r="G3348">
            <v>21972.272727272728</v>
          </cell>
          <cell r="H3348">
            <v>19204.636363636364</v>
          </cell>
        </row>
        <row r="3349">
          <cell r="A3349" t="str">
            <v>FXYLM32K</v>
          </cell>
          <cell r="B3349">
            <v>13</v>
          </cell>
          <cell r="C3349">
            <v>293960</v>
          </cell>
          <cell r="D3349">
            <v>263676</v>
          </cell>
          <cell r="E3349">
            <v>30284</v>
          </cell>
          <cell r="G3349">
            <v>22612.307692307691</v>
          </cell>
          <cell r="H3349">
            <v>20282.76923076923</v>
          </cell>
        </row>
        <row r="3350">
          <cell r="A3350" t="str">
            <v>FXYLM40H</v>
          </cell>
          <cell r="B3350">
            <v>0</v>
          </cell>
          <cell r="C3350">
            <v>0</v>
          </cell>
          <cell r="D3350">
            <v>0</v>
          </cell>
          <cell r="E3350">
            <v>0</v>
          </cell>
          <cell r="G3350">
            <v>0</v>
          </cell>
          <cell r="H3350">
            <v>0</v>
          </cell>
        </row>
        <row r="3351">
          <cell r="A3351" t="str">
            <v>FXYLM40K</v>
          </cell>
          <cell r="B3351">
            <v>11</v>
          </cell>
          <cell r="C3351">
            <v>256830</v>
          </cell>
          <cell r="D3351">
            <v>226701</v>
          </cell>
          <cell r="E3351">
            <v>30129</v>
          </cell>
          <cell r="G3351">
            <v>23348.18181818182</v>
          </cell>
          <cell r="H3351">
            <v>20609.18181818182</v>
          </cell>
        </row>
        <row r="3352">
          <cell r="A3352" t="str">
            <v>FXYLM50K</v>
          </cell>
          <cell r="B3352">
            <v>4</v>
          </cell>
          <cell r="C3352">
            <v>99970</v>
          </cell>
          <cell r="D3352">
            <v>87553</v>
          </cell>
          <cell r="E3352">
            <v>12417</v>
          </cell>
          <cell r="G3352">
            <v>24992.5</v>
          </cell>
          <cell r="H3352">
            <v>21888.25</v>
          </cell>
        </row>
        <row r="3353">
          <cell r="A3353" t="str">
            <v>FXYLM63H</v>
          </cell>
          <cell r="B3353">
            <v>0</v>
          </cell>
          <cell r="C3353">
            <v>0</v>
          </cell>
          <cell r="D3353">
            <v>0</v>
          </cell>
          <cell r="E3353">
            <v>0</v>
          </cell>
          <cell r="G3353">
            <v>0</v>
          </cell>
          <cell r="H3353">
            <v>0</v>
          </cell>
        </row>
        <row r="3354">
          <cell r="A3354" t="str">
            <v>FXYLM63K</v>
          </cell>
          <cell r="B3354">
            <v>2</v>
          </cell>
          <cell r="C3354">
            <v>54380</v>
          </cell>
          <cell r="D3354">
            <v>44936</v>
          </cell>
          <cell r="E3354">
            <v>9444</v>
          </cell>
          <cell r="G3354">
            <v>27190</v>
          </cell>
          <cell r="H3354">
            <v>22468</v>
          </cell>
        </row>
        <row r="3355">
          <cell r="A3355" t="str">
            <v>FXYC20H7</v>
          </cell>
          <cell r="B3355">
            <v>3</v>
          </cell>
          <cell r="C3355">
            <v>70000</v>
          </cell>
          <cell r="D3355">
            <v>54825</v>
          </cell>
          <cell r="E3355">
            <v>15175</v>
          </cell>
          <cell r="G3355">
            <v>23333.333333333332</v>
          </cell>
          <cell r="H3355">
            <v>18275</v>
          </cell>
        </row>
        <row r="3356">
          <cell r="A3356" t="str">
            <v>FXYC20K7</v>
          </cell>
          <cell r="B3356">
            <v>241</v>
          </cell>
          <cell r="C3356">
            <v>5625120</v>
          </cell>
          <cell r="D3356">
            <v>3839371</v>
          </cell>
          <cell r="E3356">
            <v>1785749</v>
          </cell>
          <cell r="G3356">
            <v>23340.746887966805</v>
          </cell>
          <cell r="H3356">
            <v>15931</v>
          </cell>
        </row>
        <row r="3357">
          <cell r="A3357" t="str">
            <v>FXYCP20K</v>
          </cell>
          <cell r="B3357">
            <v>0</v>
          </cell>
          <cell r="C3357">
            <v>0</v>
          </cell>
          <cell r="D3357">
            <v>0</v>
          </cell>
          <cell r="E3357">
            <v>0</v>
          </cell>
          <cell r="G3357">
            <v>0</v>
          </cell>
          <cell r="H3357">
            <v>0</v>
          </cell>
        </row>
        <row r="3358">
          <cell r="A3358" t="str">
            <v>FXYC25H7</v>
          </cell>
          <cell r="B3358">
            <v>0</v>
          </cell>
          <cell r="C3358">
            <v>0</v>
          </cell>
          <cell r="D3358">
            <v>0</v>
          </cell>
          <cell r="E3358">
            <v>0</v>
          </cell>
          <cell r="G3358">
            <v>0</v>
          </cell>
          <cell r="H3358">
            <v>0</v>
          </cell>
        </row>
        <row r="3359">
          <cell r="A3359" t="str">
            <v>FXYC25K7</v>
          </cell>
          <cell r="B3359">
            <v>121</v>
          </cell>
          <cell r="C3359">
            <v>2868380</v>
          </cell>
          <cell r="D3359">
            <v>1932975</v>
          </cell>
          <cell r="E3359">
            <v>935405</v>
          </cell>
          <cell r="G3359">
            <v>23705.619834710742</v>
          </cell>
          <cell r="H3359">
            <v>15975</v>
          </cell>
        </row>
        <row r="3360">
          <cell r="A3360" t="str">
            <v>FXYCP25K</v>
          </cell>
          <cell r="B3360">
            <v>0</v>
          </cell>
          <cell r="C3360">
            <v>0</v>
          </cell>
          <cell r="D3360">
            <v>0</v>
          </cell>
          <cell r="E3360">
            <v>0</v>
          </cell>
          <cell r="G3360">
            <v>0</v>
          </cell>
          <cell r="H3360">
            <v>0</v>
          </cell>
        </row>
        <row r="3361">
          <cell r="A3361" t="str">
            <v>FXYC32H7</v>
          </cell>
          <cell r="B3361">
            <v>0</v>
          </cell>
          <cell r="C3361">
            <v>0</v>
          </cell>
          <cell r="D3361">
            <v>0</v>
          </cell>
          <cell r="E3361">
            <v>0</v>
          </cell>
          <cell r="G3361">
            <v>0</v>
          </cell>
          <cell r="H3361">
            <v>0</v>
          </cell>
        </row>
        <row r="3362">
          <cell r="A3362" t="str">
            <v>FXYC32K7</v>
          </cell>
          <cell r="B3362">
            <v>84</v>
          </cell>
          <cell r="C3362">
            <v>2060670</v>
          </cell>
          <cell r="D3362">
            <v>1343748</v>
          </cell>
          <cell r="E3362">
            <v>716922</v>
          </cell>
          <cell r="G3362">
            <v>24531.785714285714</v>
          </cell>
          <cell r="H3362">
            <v>15997</v>
          </cell>
        </row>
        <row r="3363">
          <cell r="A3363" t="str">
            <v>FXYCP32K</v>
          </cell>
          <cell r="B3363">
            <v>0</v>
          </cell>
          <cell r="C3363">
            <v>0</v>
          </cell>
          <cell r="D3363">
            <v>0</v>
          </cell>
          <cell r="E3363">
            <v>0</v>
          </cell>
          <cell r="G3363">
            <v>0</v>
          </cell>
          <cell r="H3363">
            <v>0</v>
          </cell>
        </row>
        <row r="3364">
          <cell r="A3364" t="str">
            <v>FXYC40H</v>
          </cell>
          <cell r="B3364">
            <v>0</v>
          </cell>
          <cell r="C3364">
            <v>0</v>
          </cell>
          <cell r="D3364">
            <v>0</v>
          </cell>
          <cell r="E3364">
            <v>0</v>
          </cell>
          <cell r="G3364">
            <v>0</v>
          </cell>
          <cell r="H3364">
            <v>0</v>
          </cell>
        </row>
        <row r="3365">
          <cell r="A3365" t="str">
            <v>FXYC40H7</v>
          </cell>
          <cell r="B3365">
            <v>0</v>
          </cell>
          <cell r="C3365">
            <v>0</v>
          </cell>
          <cell r="D3365">
            <v>0</v>
          </cell>
          <cell r="E3365">
            <v>0</v>
          </cell>
          <cell r="G3365">
            <v>0</v>
          </cell>
          <cell r="H3365">
            <v>0</v>
          </cell>
        </row>
        <row r="3366">
          <cell r="A3366" t="str">
            <v>FXYC40K7</v>
          </cell>
          <cell r="B3366">
            <v>57</v>
          </cell>
          <cell r="C3366">
            <v>1523670</v>
          </cell>
          <cell r="D3366">
            <v>976752</v>
          </cell>
          <cell r="E3366">
            <v>546918</v>
          </cell>
          <cell r="G3366">
            <v>26731.052631578947</v>
          </cell>
          <cell r="H3366">
            <v>17136</v>
          </cell>
        </row>
        <row r="3367">
          <cell r="A3367" t="str">
            <v>FXYCP40K</v>
          </cell>
          <cell r="B3367">
            <v>0</v>
          </cell>
          <cell r="C3367">
            <v>0</v>
          </cell>
          <cell r="D3367">
            <v>0</v>
          </cell>
          <cell r="E3367">
            <v>0</v>
          </cell>
          <cell r="G3367">
            <v>0</v>
          </cell>
          <cell r="H3367">
            <v>0</v>
          </cell>
        </row>
        <row r="3368">
          <cell r="A3368" t="str">
            <v>FXYC50H</v>
          </cell>
          <cell r="B3368">
            <v>0</v>
          </cell>
          <cell r="C3368">
            <v>0</v>
          </cell>
          <cell r="D3368">
            <v>0</v>
          </cell>
          <cell r="E3368">
            <v>0</v>
          </cell>
          <cell r="G3368">
            <v>0</v>
          </cell>
          <cell r="H3368">
            <v>0</v>
          </cell>
        </row>
        <row r="3369">
          <cell r="A3369" t="str">
            <v>FXYC50H7</v>
          </cell>
          <cell r="B3369">
            <v>0</v>
          </cell>
          <cell r="C3369">
            <v>0</v>
          </cell>
          <cell r="D3369">
            <v>0</v>
          </cell>
          <cell r="E3369">
            <v>0</v>
          </cell>
          <cell r="G3369">
            <v>0</v>
          </cell>
          <cell r="H3369">
            <v>0</v>
          </cell>
        </row>
        <row r="3370">
          <cell r="A3370" t="str">
            <v>FXYC50K7</v>
          </cell>
          <cell r="B3370">
            <v>34</v>
          </cell>
          <cell r="C3370">
            <v>939920</v>
          </cell>
          <cell r="D3370">
            <v>584120</v>
          </cell>
          <cell r="E3370">
            <v>355800</v>
          </cell>
          <cell r="G3370">
            <v>27644.705882352941</v>
          </cell>
          <cell r="H3370">
            <v>17180</v>
          </cell>
        </row>
        <row r="3371">
          <cell r="A3371" t="str">
            <v>FXYCP50K</v>
          </cell>
          <cell r="B3371">
            <v>0</v>
          </cell>
          <cell r="C3371">
            <v>0</v>
          </cell>
          <cell r="D3371">
            <v>0</v>
          </cell>
          <cell r="E3371">
            <v>0</v>
          </cell>
          <cell r="G3371">
            <v>0</v>
          </cell>
          <cell r="H3371">
            <v>0</v>
          </cell>
        </row>
        <row r="3372">
          <cell r="A3372" t="str">
            <v>FXYC63H</v>
          </cell>
          <cell r="B3372">
            <v>0</v>
          </cell>
          <cell r="C3372">
            <v>0</v>
          </cell>
          <cell r="D3372">
            <v>0</v>
          </cell>
          <cell r="E3372">
            <v>0</v>
          </cell>
          <cell r="G3372">
            <v>0</v>
          </cell>
          <cell r="H3372">
            <v>0</v>
          </cell>
        </row>
        <row r="3373">
          <cell r="A3373" t="str">
            <v>FXYC63H7</v>
          </cell>
          <cell r="B3373">
            <v>0</v>
          </cell>
          <cell r="C3373">
            <v>0</v>
          </cell>
          <cell r="D3373">
            <v>0</v>
          </cell>
          <cell r="E3373">
            <v>0</v>
          </cell>
          <cell r="G3373">
            <v>0</v>
          </cell>
          <cell r="H3373">
            <v>0</v>
          </cell>
        </row>
        <row r="3374">
          <cell r="A3374" t="str">
            <v>FXYC63K7</v>
          </cell>
          <cell r="B3374">
            <v>24</v>
          </cell>
          <cell r="C3374">
            <v>694320</v>
          </cell>
          <cell r="D3374">
            <v>449208</v>
          </cell>
          <cell r="E3374">
            <v>245112</v>
          </cell>
          <cell r="G3374">
            <v>28930</v>
          </cell>
          <cell r="H3374">
            <v>18717</v>
          </cell>
        </row>
        <row r="3375">
          <cell r="A3375" t="str">
            <v>FXYCP63K</v>
          </cell>
          <cell r="B3375">
            <v>0</v>
          </cell>
          <cell r="C3375">
            <v>0</v>
          </cell>
          <cell r="D3375">
            <v>0</v>
          </cell>
          <cell r="E3375">
            <v>0</v>
          </cell>
          <cell r="G3375">
            <v>0</v>
          </cell>
          <cell r="H3375">
            <v>0</v>
          </cell>
        </row>
        <row r="3376">
          <cell r="A3376" t="str">
            <v>FXYC80H7</v>
          </cell>
          <cell r="B3376">
            <v>0</v>
          </cell>
          <cell r="C3376">
            <v>0</v>
          </cell>
          <cell r="D3376">
            <v>0</v>
          </cell>
          <cell r="E3376">
            <v>0</v>
          </cell>
          <cell r="G3376">
            <v>0</v>
          </cell>
          <cell r="H3376">
            <v>0</v>
          </cell>
        </row>
        <row r="3377">
          <cell r="A3377" t="str">
            <v>FXYC80K7</v>
          </cell>
          <cell r="B3377">
            <v>8</v>
          </cell>
          <cell r="C3377">
            <v>302060</v>
          </cell>
          <cell r="D3377">
            <v>185560</v>
          </cell>
          <cell r="E3377">
            <v>116500</v>
          </cell>
          <cell r="G3377">
            <v>37757.5</v>
          </cell>
          <cell r="H3377">
            <v>23195</v>
          </cell>
        </row>
        <row r="3378">
          <cell r="A3378" t="str">
            <v>FXYCP80K</v>
          </cell>
          <cell r="B3378">
            <v>0</v>
          </cell>
          <cell r="C3378">
            <v>0</v>
          </cell>
          <cell r="D3378">
            <v>0</v>
          </cell>
          <cell r="E3378">
            <v>0</v>
          </cell>
          <cell r="G3378">
            <v>0</v>
          </cell>
          <cell r="H3378">
            <v>0</v>
          </cell>
        </row>
        <row r="3379">
          <cell r="A3379" t="str">
            <v>FXYC125K7</v>
          </cell>
          <cell r="B3379">
            <v>10</v>
          </cell>
          <cell r="C3379">
            <v>462310</v>
          </cell>
          <cell r="D3379">
            <v>232730</v>
          </cell>
          <cell r="E3379">
            <v>229580</v>
          </cell>
          <cell r="G3379">
            <v>46231</v>
          </cell>
          <cell r="H3379">
            <v>23273</v>
          </cell>
        </row>
        <row r="3380">
          <cell r="A3380" t="str">
            <v>FXYCP125K</v>
          </cell>
          <cell r="B3380">
            <v>0</v>
          </cell>
          <cell r="C3380">
            <v>0</v>
          </cell>
          <cell r="D3380">
            <v>0</v>
          </cell>
          <cell r="E3380">
            <v>0</v>
          </cell>
          <cell r="G3380">
            <v>0</v>
          </cell>
          <cell r="H3380">
            <v>0</v>
          </cell>
        </row>
        <row r="3381">
          <cell r="A3381" t="str">
            <v>FXYK25H</v>
          </cell>
          <cell r="B3381">
            <v>7</v>
          </cell>
          <cell r="C3381">
            <v>201760</v>
          </cell>
          <cell r="D3381">
            <v>201581</v>
          </cell>
          <cell r="E3381">
            <v>179</v>
          </cell>
          <cell r="G3381">
            <v>28822.857142857141</v>
          </cell>
          <cell r="H3381">
            <v>28797.285714285714</v>
          </cell>
        </row>
        <row r="3382">
          <cell r="A3382" t="str">
            <v>FXYK25HNP</v>
          </cell>
          <cell r="B3382">
            <v>0</v>
          </cell>
          <cell r="C3382">
            <v>0</v>
          </cell>
          <cell r="D3382">
            <v>0</v>
          </cell>
          <cell r="E3382">
            <v>0</v>
          </cell>
          <cell r="G3382">
            <v>0</v>
          </cell>
          <cell r="H3382">
            <v>0</v>
          </cell>
        </row>
        <row r="3383">
          <cell r="A3383" t="str">
            <v>FXYK25K</v>
          </cell>
          <cell r="B3383">
            <v>178</v>
          </cell>
          <cell r="C3383">
            <v>5131970</v>
          </cell>
          <cell r="D3383">
            <v>4917754</v>
          </cell>
          <cell r="E3383">
            <v>214216</v>
          </cell>
          <cell r="G3383">
            <v>28831.292134831459</v>
          </cell>
          <cell r="H3383">
            <v>27627.831460674159</v>
          </cell>
        </row>
        <row r="3384">
          <cell r="A3384" t="str">
            <v>FXYK32H</v>
          </cell>
          <cell r="B3384">
            <v>1</v>
          </cell>
          <cell r="C3384">
            <v>28910</v>
          </cell>
          <cell r="D3384">
            <v>28959</v>
          </cell>
          <cell r="E3384">
            <v>-49</v>
          </cell>
          <cell r="G3384">
            <v>28910</v>
          </cell>
          <cell r="H3384">
            <v>28959</v>
          </cell>
        </row>
        <row r="3385">
          <cell r="A3385" t="str">
            <v>FXYK32K</v>
          </cell>
          <cell r="B3385">
            <v>86</v>
          </cell>
          <cell r="C3385">
            <v>2487410</v>
          </cell>
          <cell r="D3385">
            <v>2411027</v>
          </cell>
          <cell r="E3385">
            <v>76383</v>
          </cell>
          <cell r="G3385">
            <v>28923.372093023256</v>
          </cell>
          <cell r="H3385">
            <v>28035.197674418603</v>
          </cell>
        </row>
        <row r="3386">
          <cell r="A3386" t="str">
            <v>FXYK40H</v>
          </cell>
          <cell r="B3386">
            <v>4</v>
          </cell>
          <cell r="C3386">
            <v>117120</v>
          </cell>
          <cell r="D3386">
            <v>116262</v>
          </cell>
          <cell r="E3386">
            <v>858</v>
          </cell>
          <cell r="G3386">
            <v>29280</v>
          </cell>
          <cell r="H3386">
            <v>29065.5</v>
          </cell>
        </row>
        <row r="3387">
          <cell r="A3387" t="str">
            <v>FXYK40HNP</v>
          </cell>
          <cell r="B3387">
            <v>0</v>
          </cell>
          <cell r="C3387">
            <v>0</v>
          </cell>
          <cell r="D3387">
            <v>0</v>
          </cell>
          <cell r="E3387">
            <v>0</v>
          </cell>
          <cell r="G3387">
            <v>0</v>
          </cell>
          <cell r="H3387">
            <v>0</v>
          </cell>
        </row>
        <row r="3388">
          <cell r="A3388" t="str">
            <v>FXYK40K</v>
          </cell>
          <cell r="B3388">
            <v>28</v>
          </cell>
          <cell r="C3388">
            <v>820170</v>
          </cell>
          <cell r="D3388">
            <v>810192</v>
          </cell>
          <cell r="E3388">
            <v>9978</v>
          </cell>
          <cell r="G3388">
            <v>29291.785714285714</v>
          </cell>
          <cell r="H3388">
            <v>28935.428571428572</v>
          </cell>
        </row>
        <row r="3389">
          <cell r="A3389" t="str">
            <v>FXYK63H</v>
          </cell>
          <cell r="B3389">
            <v>0</v>
          </cell>
          <cell r="C3389">
            <v>0</v>
          </cell>
          <cell r="D3389">
            <v>0</v>
          </cell>
          <cell r="E3389">
            <v>0</v>
          </cell>
          <cell r="G3389">
            <v>0</v>
          </cell>
          <cell r="H3389">
            <v>0</v>
          </cell>
        </row>
        <row r="3390">
          <cell r="A3390" t="str">
            <v>FXYK63HNP</v>
          </cell>
          <cell r="B3390">
            <v>0</v>
          </cell>
          <cell r="C3390">
            <v>0</v>
          </cell>
          <cell r="D3390">
            <v>0</v>
          </cell>
          <cell r="E3390">
            <v>0</v>
          </cell>
          <cell r="G3390">
            <v>0</v>
          </cell>
          <cell r="H3390">
            <v>0</v>
          </cell>
        </row>
        <row r="3391">
          <cell r="A3391" t="str">
            <v>FXYK63K</v>
          </cell>
          <cell r="B3391">
            <v>12</v>
          </cell>
          <cell r="C3391">
            <v>393120</v>
          </cell>
          <cell r="D3391">
            <v>399633</v>
          </cell>
          <cell r="E3391">
            <v>-6513</v>
          </cell>
          <cell r="G3391">
            <v>32760</v>
          </cell>
          <cell r="H3391">
            <v>33302.75</v>
          </cell>
        </row>
        <row r="3392">
          <cell r="A3392" t="str">
            <v>FXYK63KNP</v>
          </cell>
          <cell r="B3392">
            <v>0</v>
          </cell>
          <cell r="C3392">
            <v>0</v>
          </cell>
          <cell r="D3392">
            <v>0</v>
          </cell>
          <cell r="E3392">
            <v>0</v>
          </cell>
          <cell r="G3392">
            <v>0</v>
          </cell>
          <cell r="H3392">
            <v>0</v>
          </cell>
        </row>
        <row r="3393">
          <cell r="A3393" t="str">
            <v>FXYF20K7</v>
          </cell>
          <cell r="B3393">
            <v>123</v>
          </cell>
          <cell r="C3393">
            <v>3276670</v>
          </cell>
          <cell r="D3393">
            <v>1849305</v>
          </cell>
          <cell r="E3393">
            <v>1427365</v>
          </cell>
          <cell r="G3393">
            <v>26639.593495934958</v>
          </cell>
          <cell r="H3393">
            <v>15035</v>
          </cell>
        </row>
        <row r="3394">
          <cell r="A3394" t="str">
            <v>FXYF25K7</v>
          </cell>
          <cell r="B3394">
            <v>129</v>
          </cell>
          <cell r="C3394">
            <v>3519080</v>
          </cell>
          <cell r="D3394">
            <v>1939515</v>
          </cell>
          <cell r="E3394">
            <v>1579565</v>
          </cell>
          <cell r="G3394">
            <v>27279.689922480618</v>
          </cell>
          <cell r="H3394">
            <v>15035</v>
          </cell>
        </row>
        <row r="3395">
          <cell r="A3395" t="str">
            <v>FXYF32H</v>
          </cell>
          <cell r="B3395">
            <v>0</v>
          </cell>
          <cell r="C3395">
            <v>0</v>
          </cell>
          <cell r="D3395">
            <v>0</v>
          </cell>
          <cell r="E3395">
            <v>0</v>
          </cell>
          <cell r="G3395">
            <v>0</v>
          </cell>
          <cell r="H3395">
            <v>0</v>
          </cell>
        </row>
        <row r="3396">
          <cell r="A3396" t="str">
            <v>FXYF32K7</v>
          </cell>
          <cell r="B3396">
            <v>129</v>
          </cell>
          <cell r="C3396">
            <v>3601330</v>
          </cell>
          <cell r="D3396">
            <v>1944675</v>
          </cell>
          <cell r="E3396">
            <v>1656655</v>
          </cell>
          <cell r="G3396">
            <v>27917.286821705427</v>
          </cell>
          <cell r="H3396">
            <v>15075</v>
          </cell>
        </row>
        <row r="3397">
          <cell r="A3397" t="str">
            <v>FXYFP32K</v>
          </cell>
          <cell r="B3397">
            <v>0</v>
          </cell>
          <cell r="C3397">
            <v>0</v>
          </cell>
          <cell r="D3397">
            <v>0</v>
          </cell>
          <cell r="E3397">
            <v>0</v>
          </cell>
          <cell r="G3397">
            <v>0</v>
          </cell>
          <cell r="H3397">
            <v>0</v>
          </cell>
        </row>
        <row r="3398">
          <cell r="A3398" t="str">
            <v>FXYF40H</v>
          </cell>
          <cell r="B3398">
            <v>0</v>
          </cell>
          <cell r="C3398">
            <v>0</v>
          </cell>
          <cell r="D3398">
            <v>0</v>
          </cell>
          <cell r="E3398">
            <v>0</v>
          </cell>
          <cell r="G3398">
            <v>0</v>
          </cell>
          <cell r="H3398">
            <v>0</v>
          </cell>
        </row>
        <row r="3399">
          <cell r="A3399" t="str">
            <v>FXYF40K7</v>
          </cell>
          <cell r="B3399">
            <v>97</v>
          </cell>
          <cell r="C3399">
            <v>2814630</v>
          </cell>
          <cell r="D3399">
            <v>1464312</v>
          </cell>
          <cell r="E3399">
            <v>1350318</v>
          </cell>
          <cell r="G3399">
            <v>29016.804123711339</v>
          </cell>
          <cell r="H3399">
            <v>15096</v>
          </cell>
        </row>
        <row r="3400">
          <cell r="A3400" t="str">
            <v>FXYFP40K</v>
          </cell>
          <cell r="B3400">
            <v>0</v>
          </cell>
          <cell r="C3400">
            <v>0</v>
          </cell>
          <cell r="D3400">
            <v>0</v>
          </cell>
          <cell r="E3400">
            <v>0</v>
          </cell>
          <cell r="G3400">
            <v>0</v>
          </cell>
          <cell r="H3400">
            <v>0</v>
          </cell>
        </row>
        <row r="3401">
          <cell r="A3401" t="str">
            <v>FXYF50H</v>
          </cell>
          <cell r="B3401">
            <v>0</v>
          </cell>
          <cell r="C3401">
            <v>0</v>
          </cell>
          <cell r="D3401">
            <v>0</v>
          </cell>
          <cell r="E3401">
            <v>0</v>
          </cell>
          <cell r="G3401">
            <v>0</v>
          </cell>
          <cell r="H3401">
            <v>0</v>
          </cell>
        </row>
        <row r="3402">
          <cell r="A3402" t="str">
            <v>FXYF50K7</v>
          </cell>
          <cell r="B3402">
            <v>81</v>
          </cell>
          <cell r="C3402">
            <v>2446490</v>
          </cell>
          <cell r="D3402">
            <v>1226421</v>
          </cell>
          <cell r="E3402">
            <v>1220069</v>
          </cell>
          <cell r="G3402">
            <v>30203.580246913582</v>
          </cell>
          <cell r="H3402">
            <v>15141</v>
          </cell>
        </row>
        <row r="3403">
          <cell r="A3403" t="str">
            <v>FXYFP50K</v>
          </cell>
          <cell r="B3403">
            <v>0</v>
          </cell>
          <cell r="C3403">
            <v>0</v>
          </cell>
          <cell r="D3403">
            <v>0</v>
          </cell>
          <cell r="E3403">
            <v>0</v>
          </cell>
          <cell r="G3403">
            <v>0</v>
          </cell>
          <cell r="H3403">
            <v>0</v>
          </cell>
        </row>
        <row r="3404">
          <cell r="A3404" t="str">
            <v>FXYF63H</v>
          </cell>
          <cell r="B3404">
            <v>2</v>
          </cell>
          <cell r="C3404">
            <v>62590</v>
          </cell>
          <cell r="D3404">
            <v>51596</v>
          </cell>
          <cell r="E3404">
            <v>10994</v>
          </cell>
          <cell r="G3404">
            <v>31295</v>
          </cell>
          <cell r="H3404">
            <v>25798</v>
          </cell>
        </row>
        <row r="3405">
          <cell r="A3405" t="str">
            <v>FXYF63HNP</v>
          </cell>
          <cell r="B3405">
            <v>0</v>
          </cell>
          <cell r="C3405">
            <v>0</v>
          </cell>
          <cell r="D3405">
            <v>0</v>
          </cell>
          <cell r="E3405">
            <v>0</v>
          </cell>
          <cell r="G3405">
            <v>0</v>
          </cell>
          <cell r="H3405">
            <v>0</v>
          </cell>
        </row>
        <row r="3406">
          <cell r="A3406" t="str">
            <v>FXYF63K7</v>
          </cell>
          <cell r="B3406">
            <v>76</v>
          </cell>
          <cell r="C3406">
            <v>2378740</v>
          </cell>
          <cell r="D3406">
            <v>1179748</v>
          </cell>
          <cell r="E3406">
            <v>1198992</v>
          </cell>
          <cell r="G3406">
            <v>31299.21052631579</v>
          </cell>
          <cell r="H3406">
            <v>15523</v>
          </cell>
        </row>
        <row r="3407">
          <cell r="A3407" t="str">
            <v>FXYFP63K</v>
          </cell>
          <cell r="B3407">
            <v>0</v>
          </cell>
          <cell r="C3407">
            <v>0</v>
          </cell>
          <cell r="D3407">
            <v>0</v>
          </cell>
          <cell r="E3407">
            <v>0</v>
          </cell>
          <cell r="G3407">
            <v>0</v>
          </cell>
          <cell r="H3407">
            <v>0</v>
          </cell>
        </row>
        <row r="3408">
          <cell r="A3408" t="str">
            <v>FXYF80H</v>
          </cell>
          <cell r="B3408">
            <v>1</v>
          </cell>
          <cell r="C3408">
            <v>39070</v>
          </cell>
          <cell r="D3408">
            <v>31695</v>
          </cell>
          <cell r="E3408">
            <v>7375</v>
          </cell>
          <cell r="G3408">
            <v>39070</v>
          </cell>
          <cell r="H3408">
            <v>31695</v>
          </cell>
        </row>
        <row r="3409">
          <cell r="A3409" t="str">
            <v>FXYF80HNP</v>
          </cell>
          <cell r="B3409">
            <v>0</v>
          </cell>
          <cell r="C3409">
            <v>0</v>
          </cell>
          <cell r="D3409">
            <v>0</v>
          </cell>
          <cell r="E3409">
            <v>0</v>
          </cell>
          <cell r="G3409">
            <v>0</v>
          </cell>
          <cell r="H3409">
            <v>0</v>
          </cell>
        </row>
        <row r="3410">
          <cell r="A3410" t="str">
            <v>FXYF80K7</v>
          </cell>
          <cell r="B3410">
            <v>45</v>
          </cell>
          <cell r="C3410">
            <v>1758370</v>
          </cell>
          <cell r="D3410">
            <v>825750</v>
          </cell>
          <cell r="E3410">
            <v>932620</v>
          </cell>
          <cell r="G3410">
            <v>39074.888888888891</v>
          </cell>
          <cell r="H3410">
            <v>18350</v>
          </cell>
        </row>
        <row r="3411">
          <cell r="A3411" t="str">
            <v>FXYFP80K</v>
          </cell>
          <cell r="B3411">
            <v>0</v>
          </cell>
          <cell r="C3411">
            <v>0</v>
          </cell>
          <cell r="D3411">
            <v>0</v>
          </cell>
          <cell r="E3411">
            <v>0</v>
          </cell>
          <cell r="G3411">
            <v>0</v>
          </cell>
          <cell r="H3411">
            <v>0</v>
          </cell>
        </row>
        <row r="3412">
          <cell r="A3412" t="str">
            <v>FXYF100H</v>
          </cell>
          <cell r="B3412">
            <v>2</v>
          </cell>
          <cell r="C3412">
            <v>81980</v>
          </cell>
          <cell r="D3412">
            <v>68797</v>
          </cell>
          <cell r="E3412">
            <v>13183</v>
          </cell>
          <cell r="G3412">
            <v>40990</v>
          </cell>
          <cell r="H3412">
            <v>34398.5</v>
          </cell>
        </row>
        <row r="3413">
          <cell r="A3413" t="str">
            <v>FXYF100HNP</v>
          </cell>
          <cell r="B3413">
            <v>0</v>
          </cell>
          <cell r="C3413">
            <v>0</v>
          </cell>
          <cell r="D3413">
            <v>0</v>
          </cell>
          <cell r="E3413">
            <v>0</v>
          </cell>
          <cell r="G3413">
            <v>0</v>
          </cell>
          <cell r="H3413">
            <v>0</v>
          </cell>
        </row>
        <row r="3414">
          <cell r="A3414" t="str">
            <v>FXYF100K7</v>
          </cell>
          <cell r="B3414">
            <v>47</v>
          </cell>
          <cell r="C3414">
            <v>1927230</v>
          </cell>
          <cell r="D3414">
            <v>856904</v>
          </cell>
          <cell r="E3414">
            <v>1070326</v>
          </cell>
          <cell r="G3414">
            <v>41004.893617021276</v>
          </cell>
          <cell r="H3414">
            <v>18232</v>
          </cell>
        </row>
        <row r="3415">
          <cell r="A3415" t="str">
            <v>FXYFP100K</v>
          </cell>
          <cell r="B3415">
            <v>0</v>
          </cell>
          <cell r="C3415">
            <v>0</v>
          </cell>
          <cell r="D3415">
            <v>0</v>
          </cell>
          <cell r="E3415">
            <v>0</v>
          </cell>
          <cell r="G3415">
            <v>0</v>
          </cell>
          <cell r="H3415">
            <v>0</v>
          </cell>
        </row>
        <row r="3416">
          <cell r="A3416" t="str">
            <v>FXYF125H</v>
          </cell>
          <cell r="B3416">
            <v>0</v>
          </cell>
          <cell r="C3416">
            <v>0</v>
          </cell>
          <cell r="D3416">
            <v>0</v>
          </cell>
          <cell r="E3416">
            <v>0</v>
          </cell>
          <cell r="G3416">
            <v>0</v>
          </cell>
          <cell r="H3416">
            <v>0</v>
          </cell>
        </row>
        <row r="3417">
          <cell r="A3417" t="str">
            <v>FXYF125HNP</v>
          </cell>
          <cell r="B3417">
            <v>0</v>
          </cell>
          <cell r="C3417">
            <v>0</v>
          </cell>
          <cell r="D3417">
            <v>0</v>
          </cell>
          <cell r="E3417">
            <v>0</v>
          </cell>
          <cell r="G3417">
            <v>0</v>
          </cell>
          <cell r="H3417">
            <v>0</v>
          </cell>
        </row>
        <row r="3418">
          <cell r="A3418" t="str">
            <v>FXYF125K7</v>
          </cell>
          <cell r="B3418">
            <v>33</v>
          </cell>
          <cell r="C3418">
            <v>1422120</v>
          </cell>
          <cell r="D3418">
            <v>610236</v>
          </cell>
          <cell r="E3418">
            <v>811884</v>
          </cell>
          <cell r="G3418">
            <v>43094.545454545456</v>
          </cell>
          <cell r="H3418">
            <v>18492</v>
          </cell>
        </row>
        <row r="3419">
          <cell r="A3419" t="str">
            <v>FXYFP125K</v>
          </cell>
          <cell r="B3419">
            <v>0</v>
          </cell>
          <cell r="C3419">
            <v>0</v>
          </cell>
          <cell r="D3419">
            <v>0</v>
          </cell>
          <cell r="E3419">
            <v>0</v>
          </cell>
          <cell r="G3419">
            <v>0</v>
          </cell>
          <cell r="H3419">
            <v>0</v>
          </cell>
        </row>
        <row r="3420">
          <cell r="A3420" t="str">
            <v>FXYS20H7</v>
          </cell>
          <cell r="B3420">
            <v>0</v>
          </cell>
          <cell r="C3420">
            <v>0</v>
          </cell>
          <cell r="D3420">
            <v>0</v>
          </cell>
          <cell r="E3420">
            <v>0</v>
          </cell>
          <cell r="G3420">
            <v>0</v>
          </cell>
          <cell r="H3420">
            <v>0</v>
          </cell>
        </row>
        <row r="3421">
          <cell r="A3421" t="str">
            <v>FXYS20K</v>
          </cell>
          <cell r="B3421">
            <v>0</v>
          </cell>
          <cell r="C3421">
            <v>0</v>
          </cell>
          <cell r="D3421">
            <v>0</v>
          </cell>
          <cell r="E3421">
            <v>0</v>
          </cell>
          <cell r="G3421">
            <v>0</v>
          </cell>
          <cell r="H3421">
            <v>0</v>
          </cell>
        </row>
        <row r="3422">
          <cell r="A3422" t="str">
            <v>FXYS20K7</v>
          </cell>
          <cell r="B3422">
            <v>42</v>
          </cell>
          <cell r="C3422">
            <v>1038120</v>
          </cell>
          <cell r="D3422">
            <v>685776</v>
          </cell>
          <cell r="E3422">
            <v>352344</v>
          </cell>
          <cell r="G3422">
            <v>24717.142857142859</v>
          </cell>
          <cell r="H3422">
            <v>16328</v>
          </cell>
        </row>
        <row r="3423">
          <cell r="A3423" t="str">
            <v>FXYSP20K</v>
          </cell>
          <cell r="B3423">
            <v>0</v>
          </cell>
          <cell r="C3423">
            <v>0</v>
          </cell>
          <cell r="D3423">
            <v>0</v>
          </cell>
          <cell r="E3423">
            <v>0</v>
          </cell>
          <cell r="G3423">
            <v>0</v>
          </cell>
          <cell r="H3423">
            <v>0</v>
          </cell>
        </row>
        <row r="3424">
          <cell r="A3424" t="str">
            <v>FXYS25H7</v>
          </cell>
          <cell r="B3424">
            <v>0</v>
          </cell>
          <cell r="C3424">
            <v>0</v>
          </cell>
          <cell r="D3424">
            <v>0</v>
          </cell>
          <cell r="E3424">
            <v>0</v>
          </cell>
          <cell r="G3424">
            <v>0</v>
          </cell>
          <cell r="H3424">
            <v>0</v>
          </cell>
        </row>
        <row r="3425">
          <cell r="A3425" t="str">
            <v>FXYS25K</v>
          </cell>
          <cell r="B3425">
            <v>0</v>
          </cell>
          <cell r="C3425">
            <v>0</v>
          </cell>
          <cell r="D3425">
            <v>0</v>
          </cell>
          <cell r="E3425">
            <v>0</v>
          </cell>
          <cell r="G3425">
            <v>0</v>
          </cell>
          <cell r="H3425">
            <v>0</v>
          </cell>
        </row>
        <row r="3426">
          <cell r="A3426" t="str">
            <v>FXYS25K7</v>
          </cell>
          <cell r="B3426">
            <v>26</v>
          </cell>
          <cell r="C3426">
            <v>671210</v>
          </cell>
          <cell r="D3426">
            <v>425360</v>
          </cell>
          <cell r="E3426">
            <v>245850</v>
          </cell>
          <cell r="G3426">
            <v>25815.76923076923</v>
          </cell>
          <cell r="H3426">
            <v>16360</v>
          </cell>
        </row>
        <row r="3427">
          <cell r="A3427" t="str">
            <v>FXYSP25K</v>
          </cell>
          <cell r="B3427">
            <v>0</v>
          </cell>
          <cell r="C3427">
            <v>0</v>
          </cell>
          <cell r="D3427">
            <v>0</v>
          </cell>
          <cell r="E3427">
            <v>0</v>
          </cell>
          <cell r="G3427">
            <v>0</v>
          </cell>
          <cell r="H3427">
            <v>0</v>
          </cell>
        </row>
        <row r="3428">
          <cell r="A3428" t="str">
            <v>FXYS32H7</v>
          </cell>
          <cell r="B3428">
            <v>0</v>
          </cell>
          <cell r="C3428">
            <v>0</v>
          </cell>
          <cell r="D3428">
            <v>0</v>
          </cell>
          <cell r="E3428">
            <v>0</v>
          </cell>
          <cell r="G3428">
            <v>0</v>
          </cell>
          <cell r="H3428">
            <v>0</v>
          </cell>
        </row>
        <row r="3429">
          <cell r="A3429" t="str">
            <v>FXYS32K</v>
          </cell>
          <cell r="B3429">
            <v>3</v>
          </cell>
          <cell r="C3429">
            <v>78230</v>
          </cell>
          <cell r="D3429">
            <v>57994</v>
          </cell>
          <cell r="E3429">
            <v>20236</v>
          </cell>
          <cell r="G3429">
            <v>26076.666666666668</v>
          </cell>
          <cell r="H3429">
            <v>19331.333333333332</v>
          </cell>
        </row>
        <row r="3430">
          <cell r="A3430" t="str">
            <v>FXYS32K7</v>
          </cell>
          <cell r="B3430">
            <v>36</v>
          </cell>
          <cell r="C3430">
            <v>939240</v>
          </cell>
          <cell r="D3430">
            <v>596556</v>
          </cell>
          <cell r="E3430">
            <v>342684</v>
          </cell>
          <cell r="G3430">
            <v>26090</v>
          </cell>
          <cell r="H3430">
            <v>16571</v>
          </cell>
        </row>
        <row r="3431">
          <cell r="A3431" t="str">
            <v>FXYSP32K</v>
          </cell>
          <cell r="B3431">
            <v>0</v>
          </cell>
          <cell r="C3431">
            <v>0</v>
          </cell>
          <cell r="D3431">
            <v>0</v>
          </cell>
          <cell r="E3431">
            <v>0</v>
          </cell>
          <cell r="G3431">
            <v>0</v>
          </cell>
          <cell r="H3431">
            <v>0</v>
          </cell>
        </row>
        <row r="3432">
          <cell r="A3432" t="str">
            <v>FXYS40H7</v>
          </cell>
          <cell r="B3432">
            <v>0</v>
          </cell>
          <cell r="C3432">
            <v>0</v>
          </cell>
          <cell r="D3432">
            <v>0</v>
          </cell>
          <cell r="E3432">
            <v>0</v>
          </cell>
          <cell r="G3432">
            <v>0</v>
          </cell>
          <cell r="H3432">
            <v>0</v>
          </cell>
        </row>
        <row r="3433">
          <cell r="A3433" t="str">
            <v>FXYS40K</v>
          </cell>
          <cell r="B3433">
            <v>8</v>
          </cell>
          <cell r="C3433">
            <v>221780</v>
          </cell>
          <cell r="D3433">
            <v>159535</v>
          </cell>
          <cell r="E3433">
            <v>62245</v>
          </cell>
          <cell r="G3433">
            <v>27722.5</v>
          </cell>
          <cell r="H3433">
            <v>19941.875</v>
          </cell>
        </row>
        <row r="3434">
          <cell r="A3434" t="str">
            <v>FXYS40K7</v>
          </cell>
          <cell r="B3434">
            <v>31</v>
          </cell>
          <cell r="C3434">
            <v>859920</v>
          </cell>
          <cell r="D3434">
            <v>532394</v>
          </cell>
          <cell r="E3434">
            <v>327526</v>
          </cell>
          <cell r="G3434">
            <v>27739.354838709678</v>
          </cell>
          <cell r="H3434">
            <v>17174</v>
          </cell>
        </row>
        <row r="3435">
          <cell r="A3435" t="str">
            <v>FXYS40KV1</v>
          </cell>
          <cell r="B3435">
            <v>0</v>
          </cell>
          <cell r="C3435">
            <v>0</v>
          </cell>
          <cell r="D3435">
            <v>0</v>
          </cell>
          <cell r="E3435">
            <v>0</v>
          </cell>
          <cell r="G3435">
            <v>0</v>
          </cell>
          <cell r="H3435">
            <v>0</v>
          </cell>
        </row>
        <row r="3436">
          <cell r="A3436" t="str">
            <v>FXYSP40K</v>
          </cell>
          <cell r="B3436">
            <v>0</v>
          </cell>
          <cell r="C3436">
            <v>0</v>
          </cell>
          <cell r="D3436">
            <v>0</v>
          </cell>
          <cell r="E3436">
            <v>0</v>
          </cell>
          <cell r="G3436">
            <v>0</v>
          </cell>
          <cell r="H3436">
            <v>0</v>
          </cell>
        </row>
        <row r="3437">
          <cell r="A3437" t="str">
            <v>FXYS50H7</v>
          </cell>
          <cell r="B3437">
            <v>0</v>
          </cell>
          <cell r="C3437">
            <v>0</v>
          </cell>
          <cell r="D3437">
            <v>0</v>
          </cell>
          <cell r="E3437">
            <v>0</v>
          </cell>
          <cell r="G3437">
            <v>0</v>
          </cell>
          <cell r="H3437">
            <v>0</v>
          </cell>
        </row>
        <row r="3438">
          <cell r="A3438" t="str">
            <v>FXYS50K</v>
          </cell>
          <cell r="B3438">
            <v>0</v>
          </cell>
          <cell r="C3438">
            <v>0</v>
          </cell>
          <cell r="D3438">
            <v>0</v>
          </cell>
          <cell r="E3438">
            <v>0</v>
          </cell>
          <cell r="G3438">
            <v>0</v>
          </cell>
          <cell r="H3438">
            <v>0</v>
          </cell>
        </row>
        <row r="3439">
          <cell r="A3439" t="str">
            <v>FXYS50K7</v>
          </cell>
          <cell r="B3439">
            <v>21</v>
          </cell>
          <cell r="C3439">
            <v>607330</v>
          </cell>
          <cell r="D3439">
            <v>363027</v>
          </cell>
          <cell r="E3439">
            <v>244303</v>
          </cell>
          <cell r="G3439">
            <v>28920.476190476191</v>
          </cell>
          <cell r="H3439">
            <v>17287</v>
          </cell>
        </row>
        <row r="3440">
          <cell r="A3440" t="str">
            <v>FXYSP50K</v>
          </cell>
          <cell r="B3440">
            <v>0</v>
          </cell>
          <cell r="C3440">
            <v>0</v>
          </cell>
          <cell r="D3440">
            <v>0</v>
          </cell>
          <cell r="E3440">
            <v>0</v>
          </cell>
          <cell r="G3440">
            <v>0</v>
          </cell>
          <cell r="H3440">
            <v>0</v>
          </cell>
        </row>
        <row r="3441">
          <cell r="A3441" t="str">
            <v>FXYS63H7</v>
          </cell>
          <cell r="B3441">
            <v>0</v>
          </cell>
          <cell r="C3441">
            <v>0</v>
          </cell>
          <cell r="D3441">
            <v>0</v>
          </cell>
          <cell r="E3441">
            <v>0</v>
          </cell>
          <cell r="G3441">
            <v>0</v>
          </cell>
          <cell r="H3441">
            <v>0</v>
          </cell>
        </row>
        <row r="3442">
          <cell r="A3442" t="str">
            <v>FXYS63K</v>
          </cell>
          <cell r="B3442">
            <v>2</v>
          </cell>
          <cell r="C3442">
            <v>58930</v>
          </cell>
          <cell r="D3442">
            <v>46620</v>
          </cell>
          <cell r="E3442">
            <v>12310</v>
          </cell>
          <cell r="G3442">
            <v>29465</v>
          </cell>
          <cell r="H3442">
            <v>23310</v>
          </cell>
        </row>
        <row r="3443">
          <cell r="A3443" t="str">
            <v>FXYS63K7</v>
          </cell>
          <cell r="B3443">
            <v>9</v>
          </cell>
          <cell r="C3443">
            <v>265320</v>
          </cell>
          <cell r="D3443">
            <v>179262</v>
          </cell>
          <cell r="E3443">
            <v>86058</v>
          </cell>
          <cell r="G3443">
            <v>29480</v>
          </cell>
          <cell r="H3443">
            <v>19918</v>
          </cell>
        </row>
        <row r="3444">
          <cell r="A3444" t="str">
            <v>FXYSP63K</v>
          </cell>
          <cell r="B3444">
            <v>0</v>
          </cell>
          <cell r="C3444">
            <v>0</v>
          </cell>
          <cell r="D3444">
            <v>0</v>
          </cell>
          <cell r="E3444">
            <v>0</v>
          </cell>
          <cell r="G3444">
            <v>0</v>
          </cell>
          <cell r="H3444">
            <v>0</v>
          </cell>
        </row>
        <row r="3445">
          <cell r="A3445" t="str">
            <v>FXYS80K</v>
          </cell>
          <cell r="B3445">
            <v>0</v>
          </cell>
          <cell r="C3445">
            <v>0</v>
          </cell>
          <cell r="D3445">
            <v>0</v>
          </cell>
          <cell r="E3445">
            <v>0</v>
          </cell>
          <cell r="G3445">
            <v>0</v>
          </cell>
          <cell r="H3445">
            <v>0</v>
          </cell>
        </row>
        <row r="3446">
          <cell r="A3446" t="str">
            <v>FXYS80K7</v>
          </cell>
          <cell r="B3446">
            <v>29</v>
          </cell>
          <cell r="C3446">
            <v>1085760</v>
          </cell>
          <cell r="D3446">
            <v>656937</v>
          </cell>
          <cell r="E3446">
            <v>428823</v>
          </cell>
          <cell r="G3446">
            <v>37440</v>
          </cell>
          <cell r="H3446">
            <v>22653</v>
          </cell>
        </row>
        <row r="3447">
          <cell r="A3447" t="str">
            <v>FXYSP80K</v>
          </cell>
          <cell r="B3447">
            <v>0</v>
          </cell>
          <cell r="C3447">
            <v>0</v>
          </cell>
          <cell r="D3447">
            <v>0</v>
          </cell>
          <cell r="E3447">
            <v>0</v>
          </cell>
          <cell r="G3447">
            <v>0</v>
          </cell>
          <cell r="H3447">
            <v>0</v>
          </cell>
        </row>
        <row r="3448">
          <cell r="A3448" t="str">
            <v>FXYS100K</v>
          </cell>
          <cell r="B3448">
            <v>0</v>
          </cell>
          <cell r="C3448">
            <v>0</v>
          </cell>
          <cell r="D3448">
            <v>0</v>
          </cell>
          <cell r="E3448">
            <v>0</v>
          </cell>
          <cell r="G3448">
            <v>0</v>
          </cell>
          <cell r="H3448">
            <v>0</v>
          </cell>
        </row>
        <row r="3449">
          <cell r="A3449" t="str">
            <v>FXYS100K7</v>
          </cell>
          <cell r="B3449">
            <v>6</v>
          </cell>
          <cell r="C3449">
            <v>232890</v>
          </cell>
          <cell r="D3449">
            <v>139866</v>
          </cell>
          <cell r="E3449">
            <v>93024</v>
          </cell>
          <cell r="G3449">
            <v>38815</v>
          </cell>
          <cell r="H3449">
            <v>23311</v>
          </cell>
        </row>
        <row r="3450">
          <cell r="A3450" t="str">
            <v>FXYSP100K</v>
          </cell>
          <cell r="B3450">
            <v>0</v>
          </cell>
          <cell r="C3450">
            <v>0</v>
          </cell>
          <cell r="D3450">
            <v>0</v>
          </cell>
          <cell r="E3450">
            <v>0</v>
          </cell>
          <cell r="G3450">
            <v>0</v>
          </cell>
          <cell r="H3450">
            <v>0</v>
          </cell>
        </row>
        <row r="3451">
          <cell r="A3451" t="str">
            <v>FXYS125K</v>
          </cell>
          <cell r="B3451">
            <v>0</v>
          </cell>
          <cell r="C3451">
            <v>0</v>
          </cell>
          <cell r="D3451">
            <v>0</v>
          </cell>
          <cell r="E3451">
            <v>0</v>
          </cell>
          <cell r="G3451">
            <v>0</v>
          </cell>
          <cell r="H3451">
            <v>0</v>
          </cell>
        </row>
        <row r="3452">
          <cell r="A3452" t="str">
            <v>FXYS125K7</v>
          </cell>
          <cell r="B3452">
            <v>29</v>
          </cell>
          <cell r="C3452">
            <v>1146850</v>
          </cell>
          <cell r="D3452">
            <v>683820</v>
          </cell>
          <cell r="E3452">
            <v>463030</v>
          </cell>
          <cell r="G3452">
            <v>39546.551724137928</v>
          </cell>
          <cell r="H3452">
            <v>23580</v>
          </cell>
        </row>
        <row r="3453">
          <cell r="A3453" t="str">
            <v>FXYSP125K</v>
          </cell>
          <cell r="B3453">
            <v>0</v>
          </cell>
          <cell r="C3453">
            <v>0</v>
          </cell>
          <cell r="D3453">
            <v>0</v>
          </cell>
          <cell r="E3453">
            <v>0</v>
          </cell>
          <cell r="G3453">
            <v>0</v>
          </cell>
          <cell r="H3453">
            <v>0</v>
          </cell>
        </row>
        <row r="3454">
          <cell r="A3454" t="str">
            <v>FXYB20K7</v>
          </cell>
          <cell r="B3454">
            <v>91</v>
          </cell>
          <cell r="C3454">
            <v>2024410</v>
          </cell>
          <cell r="D3454">
            <v>787605</v>
          </cell>
          <cell r="E3454">
            <v>1236805</v>
          </cell>
          <cell r="G3454">
            <v>22246.263736263736</v>
          </cell>
          <cell r="H3454">
            <v>8655</v>
          </cell>
        </row>
        <row r="3455">
          <cell r="A3455" t="str">
            <v>FXYB25K7</v>
          </cell>
          <cell r="B3455">
            <v>11</v>
          </cell>
          <cell r="C3455">
            <v>255770</v>
          </cell>
          <cell r="D3455">
            <v>96184</v>
          </cell>
          <cell r="E3455">
            <v>159586</v>
          </cell>
          <cell r="G3455">
            <v>23251.81818181818</v>
          </cell>
          <cell r="H3455">
            <v>8744</v>
          </cell>
        </row>
        <row r="3456">
          <cell r="A3456" t="str">
            <v>FXYH32H</v>
          </cell>
          <cell r="B3456">
            <v>0</v>
          </cell>
          <cell r="C3456">
            <v>0</v>
          </cell>
          <cell r="D3456">
            <v>0</v>
          </cell>
          <cell r="E3456">
            <v>0</v>
          </cell>
          <cell r="G3456">
            <v>0</v>
          </cell>
          <cell r="H3456">
            <v>0</v>
          </cell>
        </row>
        <row r="3457">
          <cell r="A3457" t="str">
            <v>FXYH32K7</v>
          </cell>
          <cell r="B3457">
            <v>22</v>
          </cell>
          <cell r="C3457">
            <v>650340</v>
          </cell>
          <cell r="D3457">
            <v>360954</v>
          </cell>
          <cell r="E3457">
            <v>289386</v>
          </cell>
          <cell r="G3457">
            <v>29560.909090909092</v>
          </cell>
          <cell r="H3457">
            <v>16407</v>
          </cell>
        </row>
        <row r="3458">
          <cell r="A3458" t="str">
            <v>FXYHP32K</v>
          </cell>
          <cell r="B3458">
            <v>0</v>
          </cell>
          <cell r="C3458">
            <v>0</v>
          </cell>
          <cell r="D3458">
            <v>0</v>
          </cell>
          <cell r="E3458">
            <v>0</v>
          </cell>
          <cell r="G3458">
            <v>0</v>
          </cell>
          <cell r="H3458">
            <v>0</v>
          </cell>
        </row>
        <row r="3459">
          <cell r="A3459" t="str">
            <v>FXYH63H</v>
          </cell>
          <cell r="B3459">
            <v>0</v>
          </cell>
          <cell r="C3459">
            <v>0</v>
          </cell>
          <cell r="D3459">
            <v>0</v>
          </cell>
          <cell r="E3459">
            <v>0</v>
          </cell>
          <cell r="G3459">
            <v>0</v>
          </cell>
          <cell r="H3459">
            <v>0</v>
          </cell>
        </row>
        <row r="3460">
          <cell r="A3460" t="str">
            <v>FXYH63K7</v>
          </cell>
          <cell r="B3460">
            <v>15</v>
          </cell>
          <cell r="C3460">
            <v>484590</v>
          </cell>
          <cell r="D3460">
            <v>262620</v>
          </cell>
          <cell r="E3460">
            <v>221970</v>
          </cell>
          <cell r="G3460">
            <v>32306</v>
          </cell>
          <cell r="H3460">
            <v>17508</v>
          </cell>
        </row>
        <row r="3461">
          <cell r="A3461" t="str">
            <v>FXYHP63K</v>
          </cell>
          <cell r="B3461">
            <v>0</v>
          </cell>
          <cell r="C3461">
            <v>0</v>
          </cell>
          <cell r="D3461">
            <v>0</v>
          </cell>
          <cell r="E3461">
            <v>0</v>
          </cell>
          <cell r="G3461">
            <v>0</v>
          </cell>
          <cell r="H3461">
            <v>0</v>
          </cell>
        </row>
        <row r="3462">
          <cell r="A3462" t="str">
            <v>FXYH100H</v>
          </cell>
          <cell r="B3462">
            <v>0</v>
          </cell>
          <cell r="C3462">
            <v>0</v>
          </cell>
          <cell r="D3462">
            <v>0</v>
          </cell>
          <cell r="E3462">
            <v>0</v>
          </cell>
          <cell r="G3462">
            <v>0</v>
          </cell>
          <cell r="H3462">
            <v>0</v>
          </cell>
        </row>
        <row r="3463">
          <cell r="A3463" t="str">
            <v>FXYH100K7</v>
          </cell>
          <cell r="B3463">
            <v>6</v>
          </cell>
          <cell r="C3463">
            <v>246590</v>
          </cell>
          <cell r="D3463">
            <v>118218</v>
          </cell>
          <cell r="E3463">
            <v>128372</v>
          </cell>
          <cell r="G3463">
            <v>41098.333333333336</v>
          </cell>
          <cell r="H3463">
            <v>19703</v>
          </cell>
        </row>
        <row r="3464">
          <cell r="A3464" t="str">
            <v>FXYHP100K</v>
          </cell>
          <cell r="B3464">
            <v>0</v>
          </cell>
          <cell r="C3464">
            <v>0</v>
          </cell>
          <cell r="D3464">
            <v>0</v>
          </cell>
          <cell r="E3464">
            <v>0</v>
          </cell>
          <cell r="G3464">
            <v>0</v>
          </cell>
          <cell r="H3464">
            <v>0</v>
          </cell>
        </row>
        <row r="3465">
          <cell r="A3465" t="str">
            <v>FXYM40K</v>
          </cell>
          <cell r="B3465">
            <v>0</v>
          </cell>
          <cell r="C3465">
            <v>0</v>
          </cell>
          <cell r="D3465">
            <v>0</v>
          </cell>
          <cell r="E3465">
            <v>0</v>
          </cell>
          <cell r="G3465">
            <v>0</v>
          </cell>
          <cell r="H3465">
            <v>0</v>
          </cell>
        </row>
        <row r="3466">
          <cell r="A3466" t="str">
            <v>FXYM50K</v>
          </cell>
          <cell r="B3466">
            <v>0</v>
          </cell>
          <cell r="C3466">
            <v>0</v>
          </cell>
          <cell r="D3466">
            <v>0</v>
          </cell>
          <cell r="E3466">
            <v>0</v>
          </cell>
          <cell r="G3466">
            <v>0</v>
          </cell>
          <cell r="H3466">
            <v>0</v>
          </cell>
        </row>
        <row r="3467">
          <cell r="A3467" t="str">
            <v>FXYM63K</v>
          </cell>
          <cell r="B3467">
            <v>1</v>
          </cell>
          <cell r="C3467">
            <v>30940</v>
          </cell>
          <cell r="D3467">
            <v>32172</v>
          </cell>
          <cell r="E3467">
            <v>-1232</v>
          </cell>
          <cell r="G3467">
            <v>30940</v>
          </cell>
          <cell r="H3467">
            <v>32172</v>
          </cell>
        </row>
        <row r="3468">
          <cell r="A3468" t="str">
            <v>FXYM80K</v>
          </cell>
          <cell r="B3468">
            <v>2</v>
          </cell>
          <cell r="C3468">
            <v>78540</v>
          </cell>
          <cell r="D3468">
            <v>71780</v>
          </cell>
          <cell r="E3468">
            <v>6760</v>
          </cell>
          <cell r="G3468">
            <v>39270</v>
          </cell>
          <cell r="H3468">
            <v>35890</v>
          </cell>
        </row>
        <row r="3469">
          <cell r="A3469" t="str">
            <v>FXYM100K</v>
          </cell>
          <cell r="B3469">
            <v>3</v>
          </cell>
          <cell r="C3469">
            <v>122220</v>
          </cell>
          <cell r="D3469">
            <v>116037</v>
          </cell>
          <cell r="E3469">
            <v>6183</v>
          </cell>
          <cell r="G3469">
            <v>40740</v>
          </cell>
          <cell r="H3469">
            <v>38679</v>
          </cell>
        </row>
        <row r="3470">
          <cell r="A3470" t="str">
            <v>FXYM125K</v>
          </cell>
          <cell r="B3470">
            <v>2</v>
          </cell>
          <cell r="C3470">
            <v>82760</v>
          </cell>
          <cell r="D3470">
            <v>82088</v>
          </cell>
          <cell r="E3470">
            <v>672</v>
          </cell>
          <cell r="G3470">
            <v>41380</v>
          </cell>
          <cell r="H3470">
            <v>41044</v>
          </cell>
        </row>
        <row r="3471">
          <cell r="A3471" t="str">
            <v>FXYM200K</v>
          </cell>
          <cell r="B3471">
            <v>0</v>
          </cell>
          <cell r="C3471">
            <v>0</v>
          </cell>
          <cell r="D3471">
            <v>0</v>
          </cell>
          <cell r="E3471">
            <v>0</v>
          </cell>
          <cell r="G3471">
            <v>0</v>
          </cell>
          <cell r="H3471">
            <v>0</v>
          </cell>
        </row>
        <row r="3472">
          <cell r="A3472" t="str">
            <v>FXYM250K</v>
          </cell>
          <cell r="B3472">
            <v>0</v>
          </cell>
          <cell r="C3472">
            <v>0</v>
          </cell>
          <cell r="D3472">
            <v>0</v>
          </cell>
          <cell r="E3472">
            <v>0</v>
          </cell>
          <cell r="G3472">
            <v>0</v>
          </cell>
          <cell r="H3472">
            <v>0</v>
          </cell>
        </row>
        <row r="3473">
          <cell r="A3473" t="str">
            <v>R200F7</v>
          </cell>
          <cell r="B3473">
            <v>44</v>
          </cell>
          <cell r="C3473">
            <v>2629980</v>
          </cell>
          <cell r="D3473">
            <v>2124056</v>
          </cell>
          <cell r="E3473">
            <v>505924</v>
          </cell>
          <cell r="G3473">
            <v>59772.272727272728</v>
          </cell>
          <cell r="H3473">
            <v>48274</v>
          </cell>
        </row>
        <row r="3474">
          <cell r="A3474" t="str">
            <v>R250F7</v>
          </cell>
          <cell r="B3474">
            <v>38</v>
          </cell>
          <cell r="C3474">
            <v>2654120</v>
          </cell>
          <cell r="D3474">
            <v>1891982</v>
          </cell>
          <cell r="E3474">
            <v>762138</v>
          </cell>
          <cell r="G3474">
            <v>69845.263157894733</v>
          </cell>
          <cell r="H3474">
            <v>49789</v>
          </cell>
        </row>
        <row r="3475">
          <cell r="A3475" t="str">
            <v>RY200F7</v>
          </cell>
          <cell r="B3475">
            <v>27</v>
          </cell>
          <cell r="C3475">
            <v>1776960</v>
          </cell>
          <cell r="D3475">
            <v>1378755</v>
          </cell>
          <cell r="E3475">
            <v>398205</v>
          </cell>
          <cell r="G3475">
            <v>65813.333333333328</v>
          </cell>
          <cell r="H3475">
            <v>51065</v>
          </cell>
        </row>
        <row r="3476">
          <cell r="A3476" t="str">
            <v>RY250F7</v>
          </cell>
          <cell r="B3476">
            <v>26</v>
          </cell>
          <cell r="C3476">
            <v>1996740</v>
          </cell>
          <cell r="D3476">
            <v>1366300</v>
          </cell>
          <cell r="E3476">
            <v>630440</v>
          </cell>
          <cell r="G3476">
            <v>76797.692307692312</v>
          </cell>
          <cell r="H3476">
            <v>52550</v>
          </cell>
        </row>
        <row r="3477">
          <cell r="A3477" t="str">
            <v>FDY125F7</v>
          </cell>
          <cell r="B3477">
            <v>14</v>
          </cell>
          <cell r="C3477">
            <v>398560</v>
          </cell>
          <cell r="D3477">
            <v>228200</v>
          </cell>
          <cell r="E3477">
            <v>170360</v>
          </cell>
          <cell r="G3477">
            <v>28468.571428571428</v>
          </cell>
          <cell r="H3477">
            <v>16300</v>
          </cell>
        </row>
        <row r="3478">
          <cell r="A3478" t="str">
            <v>FDY200F7</v>
          </cell>
          <cell r="B3478">
            <v>15</v>
          </cell>
          <cell r="C3478">
            <v>523120</v>
          </cell>
          <cell r="D3478">
            <v>261420</v>
          </cell>
          <cell r="E3478">
            <v>261700</v>
          </cell>
          <cell r="G3478">
            <v>34874.666666666664</v>
          </cell>
          <cell r="H3478">
            <v>17428</v>
          </cell>
        </row>
        <row r="3479">
          <cell r="A3479" t="str">
            <v>FDY250F7</v>
          </cell>
          <cell r="B3479">
            <v>13</v>
          </cell>
          <cell r="C3479">
            <v>518830</v>
          </cell>
          <cell r="D3479">
            <v>250666</v>
          </cell>
          <cell r="E3479">
            <v>268164</v>
          </cell>
          <cell r="G3479">
            <v>39910</v>
          </cell>
          <cell r="H3479">
            <v>19282</v>
          </cell>
        </row>
        <row r="3482">
          <cell r="A3482" t="str">
            <v xml:space="preserve"> </v>
          </cell>
          <cell r="B3482" t="str">
            <v>Total Budg Qty</v>
          </cell>
          <cell r="C3482" t="str">
            <v>Total sales value D.C.</v>
          </cell>
          <cell r="D3482" t="str">
            <v>Total Cost value D.C.</v>
          </cell>
          <cell r="E3482" t="str">
            <v>Gross Margin</v>
          </cell>
        </row>
        <row r="3483">
          <cell r="A3483" t="str">
            <v>CORDEUSPLIT</v>
          </cell>
          <cell r="B3483">
            <v>0</v>
          </cell>
          <cell r="C3483">
            <v>0</v>
          </cell>
          <cell r="D3483">
            <v>0</v>
          </cell>
          <cell r="E3483">
            <v>0</v>
          </cell>
          <cell r="G3483">
            <v>0</v>
          </cell>
          <cell r="H3483">
            <v>0</v>
          </cell>
        </row>
        <row r="3484">
          <cell r="A3484" t="str">
            <v>CORDIUSPLIT</v>
          </cell>
          <cell r="B3484">
            <v>0</v>
          </cell>
          <cell r="C3484">
            <v>0</v>
          </cell>
          <cell r="D3484">
            <v>0</v>
          </cell>
          <cell r="E3484">
            <v>0</v>
          </cell>
          <cell r="G3484">
            <v>0</v>
          </cell>
          <cell r="H3484">
            <v>0</v>
          </cell>
        </row>
        <row r="3485">
          <cell r="A3485" t="str">
            <v>TEST</v>
          </cell>
          <cell r="B3485">
            <v>18436</v>
          </cell>
          <cell r="C3485">
            <v>489800.19</v>
          </cell>
          <cell r="D3485">
            <v>312702.587</v>
          </cell>
          <cell r="E3485">
            <v>177097.603</v>
          </cell>
          <cell r="G3485">
            <v>26.567595465393794</v>
          </cell>
          <cell r="H3485">
            <v>16.961520232154481</v>
          </cell>
        </row>
        <row r="3486">
          <cell r="A3486" t="str">
            <v>R18DB7</v>
          </cell>
          <cell r="B3486">
            <v>0</v>
          </cell>
          <cell r="C3486">
            <v>0</v>
          </cell>
          <cell r="D3486">
            <v>0</v>
          </cell>
          <cell r="E3486">
            <v>0</v>
          </cell>
          <cell r="G3486">
            <v>0</v>
          </cell>
          <cell r="H3486">
            <v>0</v>
          </cell>
        </row>
        <row r="3487">
          <cell r="A3487" t="str">
            <v>R25DB7</v>
          </cell>
          <cell r="B3487">
            <v>61</v>
          </cell>
          <cell r="C3487">
            <v>766770</v>
          </cell>
          <cell r="D3487">
            <v>516304</v>
          </cell>
          <cell r="E3487">
            <v>250466</v>
          </cell>
          <cell r="G3487">
            <v>12570</v>
          </cell>
          <cell r="H3487">
            <v>8464</v>
          </cell>
        </row>
        <row r="3488">
          <cell r="A3488" t="str">
            <v>R25DB7V11</v>
          </cell>
          <cell r="B3488">
            <v>323</v>
          </cell>
          <cell r="C3488">
            <v>4060110</v>
          </cell>
          <cell r="D3488">
            <v>2827219</v>
          </cell>
          <cell r="E3488">
            <v>1232891</v>
          </cell>
          <cell r="G3488">
            <v>12570</v>
          </cell>
          <cell r="H3488">
            <v>8753</v>
          </cell>
        </row>
        <row r="3489">
          <cell r="A3489" t="str">
            <v>R25EZ7V11</v>
          </cell>
          <cell r="B3489">
            <v>19</v>
          </cell>
          <cell r="C3489">
            <v>274550</v>
          </cell>
          <cell r="D3489">
            <v>371963</v>
          </cell>
          <cell r="E3489">
            <v>-97413</v>
          </cell>
          <cell r="G3489">
            <v>14450</v>
          </cell>
          <cell r="H3489">
            <v>19577</v>
          </cell>
        </row>
        <row r="3490">
          <cell r="A3490" t="str">
            <v>R35DB7</v>
          </cell>
          <cell r="B3490">
            <v>47</v>
          </cell>
          <cell r="C3490">
            <v>796180</v>
          </cell>
          <cell r="D3490">
            <v>462856</v>
          </cell>
          <cell r="E3490">
            <v>333324</v>
          </cell>
          <cell r="G3490">
            <v>16940</v>
          </cell>
          <cell r="H3490">
            <v>9848</v>
          </cell>
        </row>
        <row r="3491">
          <cell r="A3491" t="str">
            <v>R35DB7V11</v>
          </cell>
          <cell r="B3491">
            <v>534</v>
          </cell>
          <cell r="C3491">
            <v>9045960</v>
          </cell>
          <cell r="D3491">
            <v>5367234</v>
          </cell>
          <cell r="E3491">
            <v>3678726</v>
          </cell>
          <cell r="G3491">
            <v>16940</v>
          </cell>
          <cell r="H3491">
            <v>10051</v>
          </cell>
        </row>
        <row r="3492">
          <cell r="A3492" t="str">
            <v>R35EZ7</v>
          </cell>
          <cell r="B3492">
            <v>0</v>
          </cell>
          <cell r="C3492">
            <v>0</v>
          </cell>
          <cell r="D3492">
            <v>0</v>
          </cell>
          <cell r="E3492">
            <v>0</v>
          </cell>
          <cell r="G3492">
            <v>0</v>
          </cell>
          <cell r="H3492">
            <v>0</v>
          </cell>
        </row>
        <row r="3493">
          <cell r="A3493" t="str">
            <v>R35EZ7V11</v>
          </cell>
          <cell r="B3493">
            <v>17</v>
          </cell>
          <cell r="C3493">
            <v>331160</v>
          </cell>
          <cell r="D3493">
            <v>411604</v>
          </cell>
          <cell r="E3493">
            <v>-80444</v>
          </cell>
          <cell r="G3493">
            <v>19480</v>
          </cell>
          <cell r="H3493">
            <v>24212</v>
          </cell>
        </row>
        <row r="3494">
          <cell r="A3494" t="str">
            <v>R45DB7V</v>
          </cell>
          <cell r="B3494">
            <v>41</v>
          </cell>
          <cell r="C3494">
            <v>829670</v>
          </cell>
          <cell r="D3494">
            <v>433780</v>
          </cell>
          <cell r="E3494">
            <v>395890</v>
          </cell>
          <cell r="G3494">
            <v>20235.853658536584</v>
          </cell>
          <cell r="H3494">
            <v>10580</v>
          </cell>
        </row>
        <row r="3495">
          <cell r="A3495" t="str">
            <v>R45DB7V11</v>
          </cell>
          <cell r="B3495">
            <v>333</v>
          </cell>
          <cell r="C3495">
            <v>6738320</v>
          </cell>
          <cell r="D3495">
            <v>3592071</v>
          </cell>
          <cell r="E3495">
            <v>3146249</v>
          </cell>
          <cell r="G3495">
            <v>20235.195195195196</v>
          </cell>
          <cell r="H3495">
            <v>10787</v>
          </cell>
        </row>
        <row r="3496">
          <cell r="A3496" t="str">
            <v>R45DB7W</v>
          </cell>
          <cell r="B3496">
            <v>20</v>
          </cell>
          <cell r="C3496">
            <v>410070</v>
          </cell>
          <cell r="D3496">
            <v>234800</v>
          </cell>
          <cell r="E3496">
            <v>175270</v>
          </cell>
          <cell r="G3496">
            <v>20503.5</v>
          </cell>
          <cell r="H3496">
            <v>11740</v>
          </cell>
        </row>
        <row r="3497">
          <cell r="A3497" t="str">
            <v>R45DB7W11</v>
          </cell>
          <cell r="B3497">
            <v>80</v>
          </cell>
          <cell r="C3497">
            <v>1618860</v>
          </cell>
          <cell r="D3497">
            <v>955440</v>
          </cell>
          <cell r="E3497">
            <v>663420</v>
          </cell>
          <cell r="G3497">
            <v>20235.75</v>
          </cell>
          <cell r="H3497">
            <v>11943</v>
          </cell>
        </row>
        <row r="3498">
          <cell r="A3498" t="str">
            <v>R45EZ7V</v>
          </cell>
          <cell r="B3498">
            <v>0</v>
          </cell>
          <cell r="C3498">
            <v>0</v>
          </cell>
          <cell r="D3498">
            <v>0</v>
          </cell>
          <cell r="E3498">
            <v>0</v>
          </cell>
          <cell r="G3498">
            <v>0</v>
          </cell>
          <cell r="H3498">
            <v>0</v>
          </cell>
        </row>
        <row r="3499">
          <cell r="A3499" t="str">
            <v>R45EZ7V11</v>
          </cell>
          <cell r="B3499">
            <v>20</v>
          </cell>
          <cell r="C3499">
            <v>465400</v>
          </cell>
          <cell r="D3499">
            <v>512100</v>
          </cell>
          <cell r="E3499">
            <v>-46700</v>
          </cell>
          <cell r="G3499">
            <v>23270</v>
          </cell>
          <cell r="H3499">
            <v>25605</v>
          </cell>
        </row>
        <row r="3500">
          <cell r="A3500" t="str">
            <v>R45EZ7W11</v>
          </cell>
          <cell r="B3500">
            <v>4</v>
          </cell>
          <cell r="C3500">
            <v>93080</v>
          </cell>
          <cell r="D3500">
            <v>103420</v>
          </cell>
          <cell r="E3500">
            <v>-10340</v>
          </cell>
          <cell r="G3500">
            <v>23270</v>
          </cell>
          <cell r="H3500">
            <v>25855</v>
          </cell>
        </row>
        <row r="3501">
          <cell r="A3501" t="str">
            <v>R60D7V</v>
          </cell>
          <cell r="B3501">
            <v>79</v>
          </cell>
          <cell r="C3501">
            <v>2010550</v>
          </cell>
          <cell r="D3501">
            <v>1220392</v>
          </cell>
          <cell r="E3501">
            <v>790158</v>
          </cell>
          <cell r="G3501">
            <v>25450</v>
          </cell>
          <cell r="H3501">
            <v>15448</v>
          </cell>
        </row>
        <row r="3502">
          <cell r="A3502" t="str">
            <v>R60D7W</v>
          </cell>
          <cell r="B3502">
            <v>7</v>
          </cell>
          <cell r="C3502">
            <v>178150</v>
          </cell>
          <cell r="D3502">
            <v>107408</v>
          </cell>
          <cell r="E3502">
            <v>70742</v>
          </cell>
          <cell r="G3502">
            <v>25450</v>
          </cell>
          <cell r="H3502">
            <v>15344</v>
          </cell>
        </row>
        <row r="3503">
          <cell r="A3503" t="str">
            <v>R60F7V</v>
          </cell>
          <cell r="B3503">
            <v>259</v>
          </cell>
          <cell r="C3503">
            <v>6591550</v>
          </cell>
          <cell r="D3503">
            <v>3949491</v>
          </cell>
          <cell r="E3503">
            <v>2642059</v>
          </cell>
          <cell r="G3503">
            <v>25450</v>
          </cell>
          <cell r="H3503">
            <v>15249</v>
          </cell>
        </row>
        <row r="3504">
          <cell r="A3504" t="str">
            <v>R60F7W</v>
          </cell>
          <cell r="B3504">
            <v>147</v>
          </cell>
          <cell r="C3504">
            <v>3741150</v>
          </cell>
          <cell r="D3504">
            <v>2258067</v>
          </cell>
          <cell r="E3504">
            <v>1483083</v>
          </cell>
          <cell r="G3504">
            <v>25450</v>
          </cell>
          <cell r="H3504">
            <v>15361</v>
          </cell>
        </row>
        <row r="3505">
          <cell r="A3505" t="str">
            <v>RE18B</v>
          </cell>
          <cell r="B3505">
            <v>0</v>
          </cell>
          <cell r="C3505">
            <v>0</v>
          </cell>
          <cell r="D3505">
            <v>0</v>
          </cell>
          <cell r="E3505">
            <v>0</v>
          </cell>
          <cell r="G3505">
            <v>0</v>
          </cell>
          <cell r="H3505">
            <v>0</v>
          </cell>
        </row>
        <row r="3506">
          <cell r="A3506" t="str">
            <v>RE18G7</v>
          </cell>
          <cell r="B3506">
            <v>47</v>
          </cell>
          <cell r="C3506">
            <v>427700</v>
          </cell>
          <cell r="D3506">
            <v>381546</v>
          </cell>
          <cell r="E3506">
            <v>46154</v>
          </cell>
          <cell r="G3506">
            <v>9100</v>
          </cell>
          <cell r="H3506">
            <v>8118</v>
          </cell>
        </row>
        <row r="3507">
          <cell r="A3507" t="str">
            <v>RE22B</v>
          </cell>
          <cell r="B3507">
            <v>4</v>
          </cell>
          <cell r="C3507">
            <v>40530</v>
          </cell>
          <cell r="D3507">
            <v>33052</v>
          </cell>
          <cell r="E3507">
            <v>7478</v>
          </cell>
          <cell r="G3507">
            <v>10132.5</v>
          </cell>
          <cell r="H3507">
            <v>8263</v>
          </cell>
        </row>
        <row r="3508">
          <cell r="A3508" t="str">
            <v>RE25G7</v>
          </cell>
          <cell r="B3508">
            <v>165</v>
          </cell>
          <cell r="C3508">
            <v>1757250</v>
          </cell>
          <cell r="D3508">
            <v>1363395</v>
          </cell>
          <cell r="E3508">
            <v>393855</v>
          </cell>
          <cell r="G3508">
            <v>10650</v>
          </cell>
          <cell r="H3508">
            <v>8263</v>
          </cell>
        </row>
        <row r="3509">
          <cell r="A3509" t="str">
            <v>RE30A</v>
          </cell>
          <cell r="B3509">
            <v>0</v>
          </cell>
          <cell r="C3509">
            <v>0</v>
          </cell>
          <cell r="D3509">
            <v>0</v>
          </cell>
          <cell r="E3509">
            <v>0</v>
          </cell>
          <cell r="G3509">
            <v>0</v>
          </cell>
          <cell r="H3509">
            <v>0</v>
          </cell>
        </row>
        <row r="3510">
          <cell r="A3510" t="str">
            <v>RE32B</v>
          </cell>
          <cell r="B3510">
            <v>1</v>
          </cell>
          <cell r="C3510">
            <v>12850</v>
          </cell>
          <cell r="D3510">
            <v>8849</v>
          </cell>
          <cell r="E3510">
            <v>4001</v>
          </cell>
          <cell r="G3510">
            <v>12850</v>
          </cell>
          <cell r="H3510">
            <v>8849</v>
          </cell>
        </row>
        <row r="3511">
          <cell r="A3511" t="str">
            <v>RE35G7</v>
          </cell>
          <cell r="B3511">
            <v>195</v>
          </cell>
          <cell r="C3511">
            <v>2505750</v>
          </cell>
          <cell r="D3511">
            <v>1725555</v>
          </cell>
          <cell r="E3511">
            <v>780195</v>
          </cell>
          <cell r="G3511">
            <v>12850</v>
          </cell>
          <cell r="H3511">
            <v>8849</v>
          </cell>
        </row>
        <row r="3512">
          <cell r="A3512" t="str">
            <v>RE40B</v>
          </cell>
          <cell r="B3512">
            <v>50</v>
          </cell>
          <cell r="C3512">
            <v>720750</v>
          </cell>
          <cell r="D3512">
            <v>501500</v>
          </cell>
          <cell r="E3512">
            <v>219250</v>
          </cell>
          <cell r="G3512">
            <v>14415</v>
          </cell>
          <cell r="H3512">
            <v>10030</v>
          </cell>
        </row>
        <row r="3513">
          <cell r="A3513" t="str">
            <v>RE40G7</v>
          </cell>
          <cell r="B3513">
            <v>111</v>
          </cell>
          <cell r="C3513">
            <v>1600100</v>
          </cell>
          <cell r="D3513">
            <v>1113330</v>
          </cell>
          <cell r="E3513">
            <v>486770</v>
          </cell>
          <cell r="G3513">
            <v>14415.315315315316</v>
          </cell>
          <cell r="H3513">
            <v>10030</v>
          </cell>
        </row>
        <row r="3514">
          <cell r="A3514" t="str">
            <v>MA28CNP</v>
          </cell>
          <cell r="B3514">
            <v>0</v>
          </cell>
          <cell r="C3514">
            <v>0</v>
          </cell>
          <cell r="D3514">
            <v>0</v>
          </cell>
          <cell r="E3514">
            <v>0</v>
          </cell>
          <cell r="G3514">
            <v>0</v>
          </cell>
          <cell r="H3514">
            <v>0</v>
          </cell>
        </row>
        <row r="3515">
          <cell r="A3515" t="str">
            <v>MA45C</v>
          </cell>
          <cell r="B3515">
            <v>0</v>
          </cell>
          <cell r="C3515">
            <v>0</v>
          </cell>
          <cell r="D3515">
            <v>0</v>
          </cell>
          <cell r="E3515">
            <v>0</v>
          </cell>
          <cell r="G3515">
            <v>0</v>
          </cell>
          <cell r="H3515">
            <v>0</v>
          </cell>
        </row>
        <row r="3516">
          <cell r="A3516" t="str">
            <v>MA45D7</v>
          </cell>
          <cell r="B3516">
            <v>248</v>
          </cell>
          <cell r="C3516">
            <v>6314080</v>
          </cell>
          <cell r="D3516">
            <v>3889136</v>
          </cell>
          <cell r="E3516">
            <v>2424944</v>
          </cell>
          <cell r="G3516">
            <v>25460</v>
          </cell>
          <cell r="H3516">
            <v>15682</v>
          </cell>
        </row>
        <row r="3517">
          <cell r="A3517" t="str">
            <v>MA56CV</v>
          </cell>
          <cell r="B3517">
            <v>0</v>
          </cell>
          <cell r="C3517">
            <v>0</v>
          </cell>
          <cell r="D3517">
            <v>0</v>
          </cell>
          <cell r="E3517">
            <v>0</v>
          </cell>
          <cell r="G3517">
            <v>0</v>
          </cell>
          <cell r="H3517">
            <v>0</v>
          </cell>
        </row>
        <row r="3518">
          <cell r="A3518" t="str">
            <v>MA56CY</v>
          </cell>
          <cell r="B3518">
            <v>6</v>
          </cell>
          <cell r="C3518">
            <v>173760</v>
          </cell>
          <cell r="D3518">
            <v>152940</v>
          </cell>
          <cell r="E3518">
            <v>20820</v>
          </cell>
          <cell r="G3518">
            <v>28960</v>
          </cell>
          <cell r="H3518">
            <v>25490</v>
          </cell>
        </row>
        <row r="3519">
          <cell r="A3519" t="str">
            <v>MA56D7V</v>
          </cell>
          <cell r="B3519">
            <v>135</v>
          </cell>
          <cell r="C3519">
            <v>3915000</v>
          </cell>
          <cell r="D3519">
            <v>2731860</v>
          </cell>
          <cell r="E3519">
            <v>1183140</v>
          </cell>
          <cell r="G3519">
            <v>29000</v>
          </cell>
          <cell r="H3519">
            <v>20236</v>
          </cell>
        </row>
        <row r="3520">
          <cell r="A3520" t="str">
            <v>MA56D7V11</v>
          </cell>
          <cell r="B3520">
            <v>228</v>
          </cell>
          <cell r="C3520">
            <v>6612000</v>
          </cell>
          <cell r="D3520">
            <v>4675596</v>
          </cell>
          <cell r="E3520">
            <v>1936404</v>
          </cell>
          <cell r="G3520">
            <v>29000</v>
          </cell>
          <cell r="H3520">
            <v>20507</v>
          </cell>
        </row>
        <row r="3521">
          <cell r="A3521" t="str">
            <v>MA56D7W</v>
          </cell>
          <cell r="B3521">
            <v>48</v>
          </cell>
          <cell r="C3521">
            <v>1392000</v>
          </cell>
          <cell r="D3521">
            <v>1050720</v>
          </cell>
          <cell r="E3521">
            <v>341280</v>
          </cell>
          <cell r="G3521">
            <v>29000</v>
          </cell>
          <cell r="H3521">
            <v>21890</v>
          </cell>
        </row>
        <row r="3522">
          <cell r="A3522" t="str">
            <v>MA56D7W11</v>
          </cell>
          <cell r="B3522">
            <v>66</v>
          </cell>
          <cell r="C3522">
            <v>1914000</v>
          </cell>
          <cell r="D3522">
            <v>1462098</v>
          </cell>
          <cell r="E3522">
            <v>451902</v>
          </cell>
          <cell r="G3522">
            <v>29000</v>
          </cell>
          <cell r="H3522">
            <v>22153</v>
          </cell>
        </row>
        <row r="3523">
          <cell r="A3523" t="str">
            <v>MA90C7V</v>
          </cell>
          <cell r="B3523">
            <v>247</v>
          </cell>
          <cell r="C3523">
            <v>12204270</v>
          </cell>
          <cell r="D3523">
            <v>7521891</v>
          </cell>
          <cell r="E3523">
            <v>4682379</v>
          </cell>
          <cell r="G3523">
            <v>49410</v>
          </cell>
          <cell r="H3523">
            <v>30453</v>
          </cell>
        </row>
        <row r="3524">
          <cell r="A3524" t="str">
            <v>MA90C7W</v>
          </cell>
          <cell r="B3524">
            <v>103</v>
          </cell>
          <cell r="C3524">
            <v>5089230</v>
          </cell>
          <cell r="D3524">
            <v>3188674</v>
          </cell>
          <cell r="E3524">
            <v>1900556</v>
          </cell>
          <cell r="G3524">
            <v>49410</v>
          </cell>
          <cell r="H3524">
            <v>30958</v>
          </cell>
        </row>
        <row r="3525">
          <cell r="A3525" t="str">
            <v>MA90CJ7W11</v>
          </cell>
          <cell r="B3525">
            <v>195</v>
          </cell>
          <cell r="C3525">
            <v>9634950</v>
          </cell>
          <cell r="D3525">
            <v>6092970</v>
          </cell>
          <cell r="E3525">
            <v>3541980</v>
          </cell>
          <cell r="G3525">
            <v>49410</v>
          </cell>
          <cell r="H3525">
            <v>31246</v>
          </cell>
        </row>
        <row r="3526">
          <cell r="A3526" t="str">
            <v>MAE25A</v>
          </cell>
          <cell r="B3526">
            <v>0</v>
          </cell>
          <cell r="C3526">
            <v>0</v>
          </cell>
          <cell r="D3526">
            <v>0</v>
          </cell>
          <cell r="E3526">
            <v>0</v>
          </cell>
          <cell r="G3526">
            <v>0</v>
          </cell>
          <cell r="H3526">
            <v>0</v>
          </cell>
        </row>
        <row r="3527">
          <cell r="A3527" t="str">
            <v>MAE25B</v>
          </cell>
          <cell r="B3527">
            <v>0</v>
          </cell>
          <cell r="C3527">
            <v>0</v>
          </cell>
          <cell r="D3527">
            <v>0</v>
          </cell>
          <cell r="E3527">
            <v>0</v>
          </cell>
          <cell r="G3527">
            <v>0</v>
          </cell>
          <cell r="H3527">
            <v>0</v>
          </cell>
        </row>
        <row r="3528">
          <cell r="A3528" t="str">
            <v>MAE25G7</v>
          </cell>
          <cell r="B3528">
            <v>13</v>
          </cell>
          <cell r="C3528">
            <v>274300</v>
          </cell>
          <cell r="D3528">
            <v>165503</v>
          </cell>
          <cell r="E3528">
            <v>108797</v>
          </cell>
          <cell r="G3528">
            <v>21100</v>
          </cell>
          <cell r="H3528">
            <v>12731</v>
          </cell>
        </row>
        <row r="3529">
          <cell r="A3529" t="str">
            <v>MAE32A</v>
          </cell>
          <cell r="B3529">
            <v>0</v>
          </cell>
          <cell r="C3529">
            <v>0</v>
          </cell>
          <cell r="D3529">
            <v>0</v>
          </cell>
          <cell r="E3529">
            <v>0</v>
          </cell>
          <cell r="G3529">
            <v>0</v>
          </cell>
          <cell r="H3529">
            <v>0</v>
          </cell>
        </row>
        <row r="3530">
          <cell r="A3530" t="str">
            <v>MAE32B</v>
          </cell>
          <cell r="B3530">
            <v>0</v>
          </cell>
          <cell r="C3530">
            <v>0</v>
          </cell>
          <cell r="D3530">
            <v>0</v>
          </cell>
          <cell r="E3530">
            <v>0</v>
          </cell>
          <cell r="G3530">
            <v>0</v>
          </cell>
          <cell r="H3530">
            <v>0</v>
          </cell>
        </row>
        <row r="3531">
          <cell r="A3531" t="str">
            <v>MAE32G7</v>
          </cell>
          <cell r="B3531">
            <v>31</v>
          </cell>
          <cell r="C3531">
            <v>713000</v>
          </cell>
          <cell r="D3531">
            <v>417663</v>
          </cell>
          <cell r="E3531">
            <v>295337</v>
          </cell>
          <cell r="G3531">
            <v>23000</v>
          </cell>
          <cell r="H3531">
            <v>13473</v>
          </cell>
        </row>
        <row r="3532">
          <cell r="A3532" t="str">
            <v>RA327</v>
          </cell>
          <cell r="B3532">
            <v>0</v>
          </cell>
          <cell r="C3532">
            <v>0</v>
          </cell>
          <cell r="D3532">
            <v>0</v>
          </cell>
          <cell r="E3532">
            <v>0</v>
          </cell>
          <cell r="G3532">
            <v>0</v>
          </cell>
          <cell r="H3532">
            <v>0</v>
          </cell>
        </row>
        <row r="3533">
          <cell r="A3533" t="str">
            <v>RY22DA7V19</v>
          </cell>
          <cell r="B3533">
            <v>48</v>
          </cell>
          <cell r="C3533">
            <v>784320</v>
          </cell>
          <cell r="D3533">
            <v>607008</v>
          </cell>
          <cell r="E3533">
            <v>177312</v>
          </cell>
          <cell r="G3533">
            <v>16340</v>
          </cell>
          <cell r="H3533">
            <v>12646</v>
          </cell>
        </row>
        <row r="3534">
          <cell r="A3534" t="str">
            <v>RY25F</v>
          </cell>
          <cell r="B3534">
            <v>0</v>
          </cell>
          <cell r="C3534">
            <v>0</v>
          </cell>
          <cell r="D3534">
            <v>0</v>
          </cell>
          <cell r="E3534">
            <v>0</v>
          </cell>
          <cell r="G3534">
            <v>0</v>
          </cell>
          <cell r="H3534">
            <v>0</v>
          </cell>
        </row>
        <row r="3535">
          <cell r="A3535" t="str">
            <v>RY35C</v>
          </cell>
          <cell r="B3535">
            <v>0</v>
          </cell>
          <cell r="C3535">
            <v>0</v>
          </cell>
          <cell r="D3535">
            <v>0</v>
          </cell>
          <cell r="E3535">
            <v>0</v>
          </cell>
          <cell r="G3535">
            <v>0</v>
          </cell>
          <cell r="H3535">
            <v>0</v>
          </cell>
        </row>
        <row r="3536">
          <cell r="A3536" t="str">
            <v>RY35D7</v>
          </cell>
          <cell r="B3536">
            <v>114</v>
          </cell>
          <cell r="C3536">
            <v>2599200</v>
          </cell>
          <cell r="D3536">
            <v>1776006</v>
          </cell>
          <cell r="E3536">
            <v>823194</v>
          </cell>
          <cell r="G3536">
            <v>22800</v>
          </cell>
          <cell r="H3536">
            <v>15579</v>
          </cell>
        </row>
        <row r="3537">
          <cell r="A3537" t="str">
            <v>RY35EZ7</v>
          </cell>
          <cell r="B3537">
            <v>0</v>
          </cell>
          <cell r="C3537">
            <v>0</v>
          </cell>
          <cell r="D3537">
            <v>0</v>
          </cell>
          <cell r="E3537">
            <v>0</v>
          </cell>
          <cell r="G3537">
            <v>0</v>
          </cell>
          <cell r="H3537">
            <v>0</v>
          </cell>
        </row>
        <row r="3538">
          <cell r="A3538" t="str">
            <v>RY35F</v>
          </cell>
          <cell r="B3538">
            <v>1</v>
          </cell>
          <cell r="C3538">
            <v>17000</v>
          </cell>
          <cell r="D3538">
            <v>12164</v>
          </cell>
          <cell r="E3538">
            <v>4836</v>
          </cell>
          <cell r="G3538">
            <v>17000</v>
          </cell>
          <cell r="H3538">
            <v>12164</v>
          </cell>
        </row>
        <row r="3539">
          <cell r="A3539" t="str">
            <v>RY45D7</v>
          </cell>
          <cell r="B3539">
            <v>168</v>
          </cell>
          <cell r="C3539">
            <v>4536000</v>
          </cell>
          <cell r="D3539">
            <v>2637902</v>
          </cell>
          <cell r="E3539">
            <v>1898098</v>
          </cell>
          <cell r="G3539">
            <v>27000</v>
          </cell>
          <cell r="H3539">
            <v>15701.797619047618</v>
          </cell>
        </row>
        <row r="3540">
          <cell r="A3540" t="str">
            <v>RY45E</v>
          </cell>
          <cell r="B3540">
            <v>0</v>
          </cell>
          <cell r="C3540">
            <v>0</v>
          </cell>
          <cell r="D3540">
            <v>0</v>
          </cell>
          <cell r="E3540">
            <v>0</v>
          </cell>
          <cell r="G3540">
            <v>0</v>
          </cell>
          <cell r="H3540">
            <v>0</v>
          </cell>
        </row>
        <row r="3541">
          <cell r="A3541" t="str">
            <v>RY45EZ7</v>
          </cell>
          <cell r="B3541">
            <v>3</v>
          </cell>
          <cell r="C3541">
            <v>93150</v>
          </cell>
          <cell r="D3541">
            <v>76155</v>
          </cell>
          <cell r="E3541">
            <v>16995</v>
          </cell>
          <cell r="G3541">
            <v>31050</v>
          </cell>
          <cell r="H3541">
            <v>25385</v>
          </cell>
        </row>
        <row r="3542">
          <cell r="A3542" t="str">
            <v>RY60D7</v>
          </cell>
          <cell r="B3542">
            <v>16</v>
          </cell>
          <cell r="C3542">
            <v>521760</v>
          </cell>
          <cell r="D3542">
            <v>324800</v>
          </cell>
          <cell r="E3542">
            <v>196960</v>
          </cell>
          <cell r="G3542">
            <v>32610</v>
          </cell>
          <cell r="H3542">
            <v>20300</v>
          </cell>
        </row>
        <row r="3543">
          <cell r="A3543" t="str">
            <v>RY60E</v>
          </cell>
          <cell r="B3543">
            <v>0</v>
          </cell>
          <cell r="C3543">
            <v>0</v>
          </cell>
          <cell r="D3543">
            <v>0</v>
          </cell>
          <cell r="E3543">
            <v>0</v>
          </cell>
          <cell r="G3543">
            <v>0</v>
          </cell>
          <cell r="H3543">
            <v>0</v>
          </cell>
        </row>
        <row r="3544">
          <cell r="A3544" t="str">
            <v>RY60F7</v>
          </cell>
          <cell r="B3544">
            <v>148</v>
          </cell>
          <cell r="C3544">
            <v>4826280</v>
          </cell>
          <cell r="D3544">
            <v>2942684</v>
          </cell>
          <cell r="E3544">
            <v>1883596</v>
          </cell>
          <cell r="G3544">
            <v>32610</v>
          </cell>
          <cell r="H3544">
            <v>19883</v>
          </cell>
        </row>
        <row r="3545">
          <cell r="A3545" t="str">
            <v>REY18A</v>
          </cell>
          <cell r="B3545">
            <v>0</v>
          </cell>
          <cell r="C3545">
            <v>0</v>
          </cell>
          <cell r="D3545">
            <v>0</v>
          </cell>
          <cell r="E3545">
            <v>0</v>
          </cell>
          <cell r="G3545">
            <v>0</v>
          </cell>
          <cell r="H3545">
            <v>0</v>
          </cell>
        </row>
        <row r="3546">
          <cell r="A3546" t="str">
            <v>REY18B</v>
          </cell>
          <cell r="B3546">
            <v>0</v>
          </cell>
          <cell r="C3546">
            <v>0</v>
          </cell>
          <cell r="D3546">
            <v>0</v>
          </cell>
          <cell r="E3546">
            <v>0</v>
          </cell>
          <cell r="G3546">
            <v>0</v>
          </cell>
          <cell r="H3546">
            <v>0</v>
          </cell>
        </row>
        <row r="3547">
          <cell r="A3547" t="str">
            <v>REY18G7</v>
          </cell>
          <cell r="B3547">
            <v>16</v>
          </cell>
          <cell r="C3547">
            <v>190980</v>
          </cell>
          <cell r="D3547">
            <v>170432</v>
          </cell>
          <cell r="E3547">
            <v>20548</v>
          </cell>
          <cell r="G3547">
            <v>11936.25</v>
          </cell>
          <cell r="H3547">
            <v>10652</v>
          </cell>
        </row>
        <row r="3548">
          <cell r="A3548" t="str">
            <v>REY22B</v>
          </cell>
          <cell r="B3548">
            <v>0</v>
          </cell>
          <cell r="C3548">
            <v>0</v>
          </cell>
          <cell r="D3548">
            <v>0</v>
          </cell>
          <cell r="E3548">
            <v>0</v>
          </cell>
          <cell r="G3548">
            <v>0</v>
          </cell>
          <cell r="H3548">
            <v>0</v>
          </cell>
        </row>
        <row r="3549">
          <cell r="A3549" t="str">
            <v>REY22G7</v>
          </cell>
          <cell r="B3549">
            <v>40</v>
          </cell>
          <cell r="C3549">
            <v>500000</v>
          </cell>
          <cell r="D3549">
            <v>430320</v>
          </cell>
          <cell r="E3549">
            <v>69680</v>
          </cell>
          <cell r="G3549">
            <v>12500</v>
          </cell>
          <cell r="H3549">
            <v>10758</v>
          </cell>
        </row>
        <row r="3550">
          <cell r="A3550" t="str">
            <v>REY32B</v>
          </cell>
          <cell r="B3550">
            <v>0</v>
          </cell>
          <cell r="C3550">
            <v>0</v>
          </cell>
          <cell r="D3550">
            <v>0</v>
          </cell>
          <cell r="E3550">
            <v>0</v>
          </cell>
          <cell r="G3550">
            <v>0</v>
          </cell>
          <cell r="H3550">
            <v>0</v>
          </cell>
        </row>
        <row r="3551">
          <cell r="A3551" t="str">
            <v>REY35G7</v>
          </cell>
          <cell r="B3551">
            <v>42</v>
          </cell>
          <cell r="C3551">
            <v>678300</v>
          </cell>
          <cell r="D3551">
            <v>502572</v>
          </cell>
          <cell r="E3551">
            <v>175728</v>
          </cell>
          <cell r="G3551">
            <v>16150</v>
          </cell>
          <cell r="H3551">
            <v>11966</v>
          </cell>
        </row>
        <row r="3552">
          <cell r="A3552" t="str">
            <v>REY40B</v>
          </cell>
          <cell r="B3552">
            <v>0</v>
          </cell>
          <cell r="C3552">
            <v>0</v>
          </cell>
          <cell r="D3552">
            <v>0</v>
          </cell>
          <cell r="E3552">
            <v>0</v>
          </cell>
          <cell r="G3552">
            <v>0</v>
          </cell>
          <cell r="H3552">
            <v>0</v>
          </cell>
        </row>
        <row r="3553">
          <cell r="A3553" t="str">
            <v>REY40G7</v>
          </cell>
          <cell r="B3553">
            <v>69</v>
          </cell>
          <cell r="C3553">
            <v>1178200</v>
          </cell>
          <cell r="D3553">
            <v>878232</v>
          </cell>
          <cell r="E3553">
            <v>299968</v>
          </cell>
          <cell r="G3553">
            <v>17075.36231884058</v>
          </cell>
          <cell r="H3553">
            <v>12728</v>
          </cell>
        </row>
        <row r="3554">
          <cell r="A3554" t="str">
            <v>RX25G</v>
          </cell>
          <cell r="B3554">
            <v>41</v>
          </cell>
          <cell r="C3554">
            <v>770800</v>
          </cell>
          <cell r="D3554">
            <v>595708</v>
          </cell>
          <cell r="E3554">
            <v>175092</v>
          </cell>
          <cell r="G3554">
            <v>18800</v>
          </cell>
          <cell r="H3554">
            <v>14529.463414634147</v>
          </cell>
        </row>
        <row r="3555">
          <cell r="A3555" t="str">
            <v>RX25GZ</v>
          </cell>
          <cell r="B3555">
            <v>0</v>
          </cell>
          <cell r="C3555">
            <v>0</v>
          </cell>
          <cell r="D3555">
            <v>0</v>
          </cell>
          <cell r="E3555">
            <v>0</v>
          </cell>
          <cell r="G3555">
            <v>0</v>
          </cell>
          <cell r="H3555">
            <v>0</v>
          </cell>
        </row>
        <row r="3556">
          <cell r="A3556" t="str">
            <v>RX35G</v>
          </cell>
          <cell r="B3556">
            <v>40</v>
          </cell>
          <cell r="C3556">
            <v>1049040</v>
          </cell>
          <cell r="D3556">
            <v>605375</v>
          </cell>
          <cell r="E3556">
            <v>443665</v>
          </cell>
          <cell r="G3556">
            <v>26226</v>
          </cell>
          <cell r="H3556">
            <v>15134.375</v>
          </cell>
        </row>
        <row r="3557">
          <cell r="A3557" t="str">
            <v>MY56D7</v>
          </cell>
          <cell r="B3557">
            <v>63</v>
          </cell>
          <cell r="C3557">
            <v>2331000</v>
          </cell>
          <cell r="D3557">
            <v>1786806</v>
          </cell>
          <cell r="E3557">
            <v>544194</v>
          </cell>
          <cell r="G3557">
            <v>37000</v>
          </cell>
          <cell r="H3557">
            <v>28362</v>
          </cell>
        </row>
        <row r="3558">
          <cell r="A3558" t="str">
            <v>MY90C7V</v>
          </cell>
          <cell r="B3558">
            <v>39</v>
          </cell>
          <cell r="C3558">
            <v>2457000</v>
          </cell>
          <cell r="D3558">
            <v>1491867</v>
          </cell>
          <cell r="E3558">
            <v>965133</v>
          </cell>
          <cell r="G3558">
            <v>63000</v>
          </cell>
          <cell r="H3558">
            <v>38253</v>
          </cell>
        </row>
        <row r="3559">
          <cell r="A3559" t="str">
            <v>MY90C7W</v>
          </cell>
          <cell r="B3559">
            <v>39</v>
          </cell>
          <cell r="C3559">
            <v>2457000</v>
          </cell>
          <cell r="D3559">
            <v>1504620</v>
          </cell>
          <cell r="E3559">
            <v>952380</v>
          </cell>
          <cell r="G3559">
            <v>63000</v>
          </cell>
          <cell r="H3559">
            <v>38580</v>
          </cell>
        </row>
        <row r="3560">
          <cell r="A3560" t="str">
            <v>MY90CV</v>
          </cell>
          <cell r="B3560">
            <v>4</v>
          </cell>
          <cell r="C3560">
            <v>252000</v>
          </cell>
          <cell r="D3560">
            <v>186782</v>
          </cell>
          <cell r="E3560">
            <v>65218</v>
          </cell>
          <cell r="G3560">
            <v>63000</v>
          </cell>
          <cell r="H3560">
            <v>46695.5</v>
          </cell>
        </row>
        <row r="3561">
          <cell r="A3561" t="str">
            <v>MY90CY</v>
          </cell>
          <cell r="B3561">
            <v>0</v>
          </cell>
          <cell r="C3561">
            <v>0</v>
          </cell>
          <cell r="D3561">
            <v>0</v>
          </cell>
          <cell r="E3561">
            <v>0</v>
          </cell>
          <cell r="G3561">
            <v>0</v>
          </cell>
          <cell r="H3561">
            <v>0</v>
          </cell>
        </row>
        <row r="3562">
          <cell r="A3562" t="str">
            <v>MEY32B</v>
          </cell>
          <cell r="B3562">
            <v>0</v>
          </cell>
          <cell r="C3562">
            <v>0</v>
          </cell>
          <cell r="D3562">
            <v>0</v>
          </cell>
          <cell r="E3562">
            <v>0</v>
          </cell>
          <cell r="G3562">
            <v>0</v>
          </cell>
          <cell r="H3562">
            <v>0</v>
          </cell>
        </row>
        <row r="3563">
          <cell r="A3563" t="str">
            <v>MEY32G7</v>
          </cell>
          <cell r="B3563">
            <v>8</v>
          </cell>
          <cell r="C3563">
            <v>249680</v>
          </cell>
          <cell r="D3563">
            <v>146624</v>
          </cell>
          <cell r="E3563">
            <v>103056</v>
          </cell>
          <cell r="G3563">
            <v>31210</v>
          </cell>
          <cell r="H3563">
            <v>18328</v>
          </cell>
        </row>
        <row r="3564">
          <cell r="A3564" t="str">
            <v>3MX68G</v>
          </cell>
          <cell r="B3564">
            <v>42</v>
          </cell>
          <cell r="C3564">
            <v>2230200</v>
          </cell>
          <cell r="D3564">
            <v>1868270</v>
          </cell>
          <cell r="E3564">
            <v>361930</v>
          </cell>
          <cell r="G3564">
            <v>53100</v>
          </cell>
          <cell r="H3564">
            <v>44482.619047619046</v>
          </cell>
        </row>
        <row r="3565">
          <cell r="A3565" t="str">
            <v>FT18G</v>
          </cell>
          <cell r="B3565">
            <v>43</v>
          </cell>
          <cell r="C3565">
            <v>387000</v>
          </cell>
          <cell r="D3565">
            <v>248967</v>
          </cell>
          <cell r="E3565">
            <v>138033</v>
          </cell>
          <cell r="G3565">
            <v>9000</v>
          </cell>
          <cell r="H3565">
            <v>5789.9302325581393</v>
          </cell>
        </row>
        <row r="3566">
          <cell r="A3566" t="str">
            <v>FTE18A</v>
          </cell>
          <cell r="B3566">
            <v>0</v>
          </cell>
          <cell r="C3566">
            <v>0</v>
          </cell>
          <cell r="D3566">
            <v>0</v>
          </cell>
          <cell r="E3566">
            <v>0</v>
          </cell>
          <cell r="G3566">
            <v>0</v>
          </cell>
          <cell r="H3566">
            <v>0</v>
          </cell>
        </row>
        <row r="3567">
          <cell r="A3567" t="str">
            <v>FTE18B</v>
          </cell>
          <cell r="B3567">
            <v>0</v>
          </cell>
          <cell r="C3567">
            <v>0</v>
          </cell>
          <cell r="D3567">
            <v>0</v>
          </cell>
          <cell r="E3567">
            <v>0</v>
          </cell>
          <cell r="G3567">
            <v>0</v>
          </cell>
          <cell r="H3567">
            <v>0</v>
          </cell>
        </row>
        <row r="3568">
          <cell r="A3568" t="str">
            <v>FTE22B</v>
          </cell>
          <cell r="B3568">
            <v>0</v>
          </cell>
          <cell r="C3568">
            <v>0</v>
          </cell>
          <cell r="D3568">
            <v>0</v>
          </cell>
          <cell r="E3568">
            <v>0</v>
          </cell>
          <cell r="G3568">
            <v>0</v>
          </cell>
          <cell r="H3568">
            <v>0</v>
          </cell>
        </row>
        <row r="3569">
          <cell r="A3569" t="str">
            <v>FT253D7</v>
          </cell>
          <cell r="B3569">
            <v>107</v>
          </cell>
          <cell r="C3569">
            <v>1084460</v>
          </cell>
          <cell r="D3569">
            <v>790516</v>
          </cell>
          <cell r="E3569">
            <v>293944</v>
          </cell>
          <cell r="G3569">
            <v>10135.140186915887</v>
          </cell>
          <cell r="H3569">
            <v>7388</v>
          </cell>
        </row>
        <row r="3570">
          <cell r="A3570" t="str">
            <v>FT25EZ7</v>
          </cell>
          <cell r="B3570">
            <v>19</v>
          </cell>
          <cell r="C3570">
            <v>221470</v>
          </cell>
          <cell r="D3570">
            <v>142443</v>
          </cell>
          <cell r="E3570">
            <v>79027</v>
          </cell>
          <cell r="G3570">
            <v>11656.315789473685</v>
          </cell>
          <cell r="H3570">
            <v>7497</v>
          </cell>
        </row>
        <row r="3571">
          <cell r="A3571" t="str">
            <v>FT25G</v>
          </cell>
          <cell r="B3571">
            <v>1069</v>
          </cell>
          <cell r="C3571">
            <v>10834360</v>
          </cell>
          <cell r="D3571">
            <v>6436927</v>
          </cell>
          <cell r="E3571">
            <v>4397433</v>
          </cell>
          <cell r="G3571">
            <v>10135.042095416276</v>
          </cell>
          <cell r="H3571">
            <v>6021.4471468662305</v>
          </cell>
        </row>
        <row r="3572">
          <cell r="A3572" t="str">
            <v>FTE30A</v>
          </cell>
          <cell r="B3572">
            <v>0</v>
          </cell>
          <cell r="C3572">
            <v>0</v>
          </cell>
          <cell r="D3572">
            <v>0</v>
          </cell>
          <cell r="E3572">
            <v>0</v>
          </cell>
          <cell r="G3572">
            <v>0</v>
          </cell>
          <cell r="H3572">
            <v>0</v>
          </cell>
        </row>
        <row r="3573">
          <cell r="A3573" t="str">
            <v>FTE32B</v>
          </cell>
          <cell r="B3573">
            <v>0</v>
          </cell>
          <cell r="C3573">
            <v>0</v>
          </cell>
          <cell r="D3573">
            <v>0</v>
          </cell>
          <cell r="E3573">
            <v>0</v>
          </cell>
          <cell r="G3573">
            <v>0</v>
          </cell>
          <cell r="H3573">
            <v>0</v>
          </cell>
        </row>
        <row r="3574">
          <cell r="A3574" t="str">
            <v>FT353D7</v>
          </cell>
          <cell r="B3574">
            <v>0</v>
          </cell>
          <cell r="C3574">
            <v>0</v>
          </cell>
          <cell r="D3574">
            <v>0</v>
          </cell>
          <cell r="E3574">
            <v>0</v>
          </cell>
          <cell r="G3574">
            <v>0</v>
          </cell>
          <cell r="H3574">
            <v>0</v>
          </cell>
        </row>
        <row r="3575">
          <cell r="A3575" t="str">
            <v>FT35EZ7</v>
          </cell>
          <cell r="B3575">
            <v>17</v>
          </cell>
          <cell r="C3575">
            <v>248200</v>
          </cell>
          <cell r="D3575">
            <v>132413</v>
          </cell>
          <cell r="E3575">
            <v>115787</v>
          </cell>
          <cell r="G3575">
            <v>14600</v>
          </cell>
          <cell r="H3575">
            <v>7789</v>
          </cell>
        </row>
        <row r="3576">
          <cell r="A3576" t="str">
            <v>FT35G</v>
          </cell>
          <cell r="B3576">
            <v>1009</v>
          </cell>
          <cell r="C3576">
            <v>12814300</v>
          </cell>
          <cell r="D3576">
            <v>7257855</v>
          </cell>
          <cell r="E3576">
            <v>5556445</v>
          </cell>
          <cell r="G3576">
            <v>12700</v>
          </cell>
          <cell r="H3576">
            <v>7193.1169474727449</v>
          </cell>
        </row>
        <row r="3577">
          <cell r="A3577" t="str">
            <v>FT40G</v>
          </cell>
          <cell r="B3577">
            <v>67</v>
          </cell>
          <cell r="C3577">
            <v>938000</v>
          </cell>
          <cell r="D3577">
            <v>497701</v>
          </cell>
          <cell r="E3577">
            <v>440299</v>
          </cell>
          <cell r="G3577">
            <v>14000</v>
          </cell>
          <cell r="H3577">
            <v>7428.373134328358</v>
          </cell>
        </row>
        <row r="3578">
          <cell r="A3578" t="str">
            <v>FTE40B</v>
          </cell>
          <cell r="B3578">
            <v>50</v>
          </cell>
          <cell r="C3578">
            <v>700000</v>
          </cell>
          <cell r="D3578">
            <v>381504</v>
          </cell>
          <cell r="E3578">
            <v>318496</v>
          </cell>
          <cell r="G3578">
            <v>14000</v>
          </cell>
          <cell r="H3578">
            <v>7630.08</v>
          </cell>
        </row>
        <row r="3579">
          <cell r="A3579" t="str">
            <v>FT4531</v>
          </cell>
          <cell r="B3579">
            <v>0</v>
          </cell>
          <cell r="C3579">
            <v>0</v>
          </cell>
          <cell r="D3579">
            <v>0</v>
          </cell>
          <cell r="E3579">
            <v>0</v>
          </cell>
          <cell r="G3579">
            <v>0</v>
          </cell>
          <cell r="H3579">
            <v>0</v>
          </cell>
        </row>
        <row r="3580">
          <cell r="A3580" t="str">
            <v>FT453D7</v>
          </cell>
          <cell r="B3580">
            <v>98</v>
          </cell>
          <cell r="C3580">
            <v>1500880</v>
          </cell>
          <cell r="D3580">
            <v>1059184</v>
          </cell>
          <cell r="E3580">
            <v>441696</v>
          </cell>
          <cell r="G3580">
            <v>15315.102040816326</v>
          </cell>
          <cell r="H3580">
            <v>10808</v>
          </cell>
        </row>
        <row r="3581">
          <cell r="A3581" t="str">
            <v>FT45EZ7</v>
          </cell>
          <cell r="B3581">
            <v>17</v>
          </cell>
          <cell r="C3581">
            <v>299500</v>
          </cell>
          <cell r="D3581">
            <v>188020</v>
          </cell>
          <cell r="E3581">
            <v>111480</v>
          </cell>
          <cell r="G3581">
            <v>17617.647058823528</v>
          </cell>
          <cell r="H3581">
            <v>11060</v>
          </cell>
        </row>
        <row r="3582">
          <cell r="A3582" t="str">
            <v>FT45G</v>
          </cell>
          <cell r="B3582">
            <v>406</v>
          </cell>
          <cell r="C3582">
            <v>6217970</v>
          </cell>
          <cell r="D3582">
            <v>3618275</v>
          </cell>
          <cell r="E3582">
            <v>2599695</v>
          </cell>
          <cell r="G3582">
            <v>15315.197044334975</v>
          </cell>
          <cell r="H3582">
            <v>8912.0073891625616</v>
          </cell>
        </row>
        <row r="3583">
          <cell r="A3583" t="str">
            <v>FT603D7</v>
          </cell>
          <cell r="B3583">
            <v>7</v>
          </cell>
          <cell r="C3583">
            <v>130340</v>
          </cell>
          <cell r="D3583">
            <v>76979</v>
          </cell>
          <cell r="E3583">
            <v>53361</v>
          </cell>
          <cell r="G3583">
            <v>18620</v>
          </cell>
          <cell r="H3583">
            <v>10997</v>
          </cell>
        </row>
        <row r="3584">
          <cell r="A3584" t="str">
            <v>FT60G</v>
          </cell>
          <cell r="B3584">
            <v>227</v>
          </cell>
          <cell r="C3584">
            <v>4226740</v>
          </cell>
          <cell r="D3584">
            <v>2105651</v>
          </cell>
          <cell r="E3584">
            <v>2121089</v>
          </cell>
          <cell r="G3584">
            <v>18620</v>
          </cell>
          <cell r="H3584">
            <v>9275.9955947136568</v>
          </cell>
        </row>
        <row r="3585">
          <cell r="A3585" t="str">
            <v>FV25D7</v>
          </cell>
          <cell r="B3585">
            <v>246</v>
          </cell>
          <cell r="C3585">
            <v>3161100</v>
          </cell>
          <cell r="D3585">
            <v>2076486</v>
          </cell>
          <cell r="E3585">
            <v>1084614</v>
          </cell>
          <cell r="G3585">
            <v>12850</v>
          </cell>
          <cell r="H3585">
            <v>8441</v>
          </cell>
        </row>
        <row r="3586">
          <cell r="A3586" t="str">
            <v>FV35D7</v>
          </cell>
          <cell r="B3586">
            <v>336</v>
          </cell>
          <cell r="C3586">
            <v>4381440</v>
          </cell>
          <cell r="D3586">
            <v>2991408</v>
          </cell>
          <cell r="E3586">
            <v>1390032</v>
          </cell>
          <cell r="G3586">
            <v>13040</v>
          </cell>
          <cell r="H3586">
            <v>8903</v>
          </cell>
        </row>
        <row r="3587">
          <cell r="A3587" t="str">
            <v>FV45D7</v>
          </cell>
          <cell r="B3587">
            <v>283</v>
          </cell>
          <cell r="C3587">
            <v>4188400</v>
          </cell>
          <cell r="D3587">
            <v>2561150</v>
          </cell>
          <cell r="E3587">
            <v>1627250</v>
          </cell>
          <cell r="G3587">
            <v>14800</v>
          </cell>
          <cell r="H3587">
            <v>9050</v>
          </cell>
        </row>
        <row r="3588">
          <cell r="A3588" t="str">
            <v>FV60D7</v>
          </cell>
          <cell r="B3588">
            <v>168</v>
          </cell>
          <cell r="C3588">
            <v>2926560</v>
          </cell>
          <cell r="D3588">
            <v>1750560</v>
          </cell>
          <cell r="E3588">
            <v>1176000</v>
          </cell>
          <cell r="G3588">
            <v>17420</v>
          </cell>
          <cell r="H3588">
            <v>10420</v>
          </cell>
        </row>
        <row r="3589">
          <cell r="A3589" t="str">
            <v>FTEY18B</v>
          </cell>
          <cell r="B3589">
            <v>0</v>
          </cell>
          <cell r="C3589">
            <v>0</v>
          </cell>
          <cell r="D3589">
            <v>0</v>
          </cell>
          <cell r="E3589">
            <v>0</v>
          </cell>
          <cell r="G3589">
            <v>0</v>
          </cell>
          <cell r="H3589">
            <v>0</v>
          </cell>
        </row>
        <row r="3590">
          <cell r="A3590" t="str">
            <v>FTY18G</v>
          </cell>
          <cell r="B3590">
            <v>39</v>
          </cell>
          <cell r="C3590">
            <v>378300</v>
          </cell>
          <cell r="D3590">
            <v>236755</v>
          </cell>
          <cell r="E3590">
            <v>141545</v>
          </cell>
          <cell r="G3590">
            <v>9700</v>
          </cell>
          <cell r="H3590">
            <v>6070.6410256410254</v>
          </cell>
        </row>
        <row r="3591">
          <cell r="A3591" t="str">
            <v>FCTY223C</v>
          </cell>
          <cell r="B3591">
            <v>0</v>
          </cell>
          <cell r="C3591">
            <v>0</v>
          </cell>
          <cell r="D3591">
            <v>0</v>
          </cell>
          <cell r="E3591">
            <v>0</v>
          </cell>
          <cell r="G3591">
            <v>0</v>
          </cell>
          <cell r="H3591">
            <v>0</v>
          </cell>
        </row>
        <row r="3592">
          <cell r="A3592" t="str">
            <v>FCTY223D7</v>
          </cell>
          <cell r="B3592">
            <v>24</v>
          </cell>
          <cell r="C3592">
            <v>284640</v>
          </cell>
          <cell r="D3592">
            <v>180840</v>
          </cell>
          <cell r="E3592">
            <v>103800</v>
          </cell>
          <cell r="G3592">
            <v>11860</v>
          </cell>
          <cell r="H3592">
            <v>7535</v>
          </cell>
        </row>
        <row r="3593">
          <cell r="A3593" t="str">
            <v>FTEY22B</v>
          </cell>
          <cell r="B3593">
            <v>0</v>
          </cell>
          <cell r="C3593">
            <v>0</v>
          </cell>
          <cell r="D3593">
            <v>0</v>
          </cell>
          <cell r="E3593">
            <v>0</v>
          </cell>
          <cell r="G3593">
            <v>0</v>
          </cell>
          <cell r="H3593">
            <v>0</v>
          </cell>
        </row>
        <row r="3594">
          <cell r="A3594" t="str">
            <v>FTY223D7</v>
          </cell>
          <cell r="B3594">
            <v>0</v>
          </cell>
          <cell r="C3594">
            <v>0</v>
          </cell>
          <cell r="D3594">
            <v>0</v>
          </cell>
          <cell r="E3594">
            <v>0</v>
          </cell>
          <cell r="G3594">
            <v>0</v>
          </cell>
          <cell r="H3594">
            <v>0</v>
          </cell>
        </row>
        <row r="3595">
          <cell r="A3595" t="str">
            <v>FTY22G</v>
          </cell>
          <cell r="B3595">
            <v>164</v>
          </cell>
          <cell r="C3595">
            <v>1853200</v>
          </cell>
          <cell r="D3595">
            <v>1042397</v>
          </cell>
          <cell r="E3595">
            <v>810803</v>
          </cell>
          <cell r="G3595">
            <v>11300</v>
          </cell>
          <cell r="H3595">
            <v>6356.0792682926831</v>
          </cell>
        </row>
        <row r="3596">
          <cell r="A3596" t="str">
            <v>FTY25F</v>
          </cell>
          <cell r="B3596">
            <v>0</v>
          </cell>
          <cell r="C3596">
            <v>0</v>
          </cell>
          <cell r="D3596">
            <v>0</v>
          </cell>
          <cell r="E3596">
            <v>0</v>
          </cell>
          <cell r="G3596">
            <v>0</v>
          </cell>
          <cell r="H3596">
            <v>0</v>
          </cell>
        </row>
        <row r="3597">
          <cell r="A3597" t="str">
            <v>FTEY32B</v>
          </cell>
          <cell r="B3597">
            <v>0</v>
          </cell>
          <cell r="C3597">
            <v>0</v>
          </cell>
          <cell r="D3597">
            <v>0</v>
          </cell>
          <cell r="E3597">
            <v>0</v>
          </cell>
          <cell r="G3597">
            <v>0</v>
          </cell>
          <cell r="H3597">
            <v>0</v>
          </cell>
        </row>
        <row r="3598">
          <cell r="A3598" t="str">
            <v>FCTY353D7</v>
          </cell>
          <cell r="B3598">
            <v>14</v>
          </cell>
          <cell r="C3598">
            <v>208740</v>
          </cell>
          <cell r="D3598">
            <v>109886</v>
          </cell>
          <cell r="E3598">
            <v>98854</v>
          </cell>
          <cell r="G3598">
            <v>14910</v>
          </cell>
          <cell r="H3598">
            <v>7849</v>
          </cell>
        </row>
        <row r="3599">
          <cell r="A3599" t="str">
            <v>FTY353D7</v>
          </cell>
          <cell r="B3599">
            <v>6</v>
          </cell>
          <cell r="C3599">
            <v>85200</v>
          </cell>
          <cell r="D3599">
            <v>46674</v>
          </cell>
          <cell r="E3599">
            <v>38526</v>
          </cell>
          <cell r="G3599">
            <v>14200</v>
          </cell>
          <cell r="H3599">
            <v>7779</v>
          </cell>
        </row>
        <row r="3600">
          <cell r="A3600" t="str">
            <v>FTY35F</v>
          </cell>
          <cell r="B3600">
            <v>1</v>
          </cell>
          <cell r="C3600">
            <v>8000</v>
          </cell>
          <cell r="D3600">
            <v>5821</v>
          </cell>
          <cell r="E3600">
            <v>2179</v>
          </cell>
          <cell r="G3600">
            <v>8000</v>
          </cell>
          <cell r="H3600">
            <v>5821</v>
          </cell>
        </row>
        <row r="3601">
          <cell r="A3601" t="str">
            <v>FTY35G</v>
          </cell>
          <cell r="B3601">
            <v>138</v>
          </cell>
          <cell r="C3601">
            <v>1959600</v>
          </cell>
          <cell r="D3601">
            <v>1037966</v>
          </cell>
          <cell r="E3601">
            <v>921634</v>
          </cell>
          <cell r="G3601">
            <v>14200</v>
          </cell>
          <cell r="H3601">
            <v>7521.492753623188</v>
          </cell>
        </row>
        <row r="3602">
          <cell r="A3602" t="str">
            <v>FTEY40B</v>
          </cell>
          <cell r="B3602">
            <v>0</v>
          </cell>
          <cell r="C3602">
            <v>0</v>
          </cell>
          <cell r="D3602">
            <v>0</v>
          </cell>
          <cell r="E3602">
            <v>0</v>
          </cell>
          <cell r="G3602">
            <v>0</v>
          </cell>
          <cell r="H3602">
            <v>0</v>
          </cell>
        </row>
        <row r="3603">
          <cell r="A3603" t="str">
            <v>FTY40G</v>
          </cell>
          <cell r="B3603">
            <v>13</v>
          </cell>
          <cell r="C3603">
            <v>203840</v>
          </cell>
          <cell r="D3603">
            <v>100976</v>
          </cell>
          <cell r="E3603">
            <v>102864</v>
          </cell>
          <cell r="G3603">
            <v>15680</v>
          </cell>
          <cell r="H3603">
            <v>7767.3846153846152</v>
          </cell>
        </row>
        <row r="3604">
          <cell r="A3604" t="str">
            <v>FCTY453D7</v>
          </cell>
          <cell r="B3604">
            <v>10</v>
          </cell>
          <cell r="C3604">
            <v>180000</v>
          </cell>
          <cell r="D3604">
            <v>97460</v>
          </cell>
          <cell r="E3604">
            <v>82540</v>
          </cell>
          <cell r="G3604">
            <v>18000</v>
          </cell>
          <cell r="H3604">
            <v>9746</v>
          </cell>
        </row>
        <row r="3605">
          <cell r="A3605" t="str">
            <v>FTY453D7</v>
          </cell>
          <cell r="B3605">
            <v>4</v>
          </cell>
          <cell r="C3605">
            <v>68600</v>
          </cell>
          <cell r="D3605">
            <v>44804</v>
          </cell>
          <cell r="E3605">
            <v>23796</v>
          </cell>
          <cell r="G3605">
            <v>17150</v>
          </cell>
          <cell r="H3605">
            <v>11201</v>
          </cell>
        </row>
        <row r="3606">
          <cell r="A3606" t="str">
            <v>FTY45E</v>
          </cell>
          <cell r="B3606">
            <v>0</v>
          </cell>
          <cell r="C3606">
            <v>0</v>
          </cell>
          <cell r="D3606">
            <v>0</v>
          </cell>
          <cell r="E3606">
            <v>0</v>
          </cell>
          <cell r="G3606">
            <v>0</v>
          </cell>
          <cell r="H3606">
            <v>0</v>
          </cell>
        </row>
        <row r="3607">
          <cell r="A3607" t="str">
            <v>FTY45G</v>
          </cell>
          <cell r="B3607">
            <v>94</v>
          </cell>
          <cell r="C3607">
            <v>1612100</v>
          </cell>
          <cell r="D3607">
            <v>865079</v>
          </cell>
          <cell r="E3607">
            <v>747021</v>
          </cell>
          <cell r="G3607">
            <v>17150</v>
          </cell>
          <cell r="H3607">
            <v>9202.9680851063822</v>
          </cell>
        </row>
        <row r="3608">
          <cell r="A3608" t="str">
            <v>FTY603D7</v>
          </cell>
          <cell r="B3608">
            <v>8</v>
          </cell>
          <cell r="C3608">
            <v>171200</v>
          </cell>
          <cell r="D3608">
            <v>90160</v>
          </cell>
          <cell r="E3608">
            <v>81040</v>
          </cell>
          <cell r="G3608">
            <v>21400</v>
          </cell>
          <cell r="H3608">
            <v>11270</v>
          </cell>
        </row>
        <row r="3609">
          <cell r="A3609" t="str">
            <v>FTY60E</v>
          </cell>
          <cell r="B3609">
            <v>0</v>
          </cell>
          <cell r="C3609">
            <v>0</v>
          </cell>
          <cell r="D3609">
            <v>0</v>
          </cell>
          <cell r="E3609">
            <v>0</v>
          </cell>
          <cell r="G3609">
            <v>0</v>
          </cell>
          <cell r="H3609">
            <v>0</v>
          </cell>
        </row>
        <row r="3610">
          <cell r="A3610" t="str">
            <v>FTY60G</v>
          </cell>
          <cell r="B3610">
            <v>51</v>
          </cell>
          <cell r="C3610">
            <v>1091400</v>
          </cell>
          <cell r="D3610">
            <v>487163</v>
          </cell>
          <cell r="E3610">
            <v>604237</v>
          </cell>
          <cell r="G3610">
            <v>21400</v>
          </cell>
          <cell r="H3610">
            <v>9552.2156862745105</v>
          </cell>
        </row>
        <row r="3611">
          <cell r="A3611" t="str">
            <v>FCVY223D7</v>
          </cell>
          <cell r="B3611">
            <v>58</v>
          </cell>
          <cell r="C3611">
            <v>893200</v>
          </cell>
          <cell r="D3611">
            <v>624254</v>
          </cell>
          <cell r="E3611">
            <v>268946</v>
          </cell>
          <cell r="G3611">
            <v>15400</v>
          </cell>
          <cell r="H3611">
            <v>10763</v>
          </cell>
        </row>
        <row r="3612">
          <cell r="A3612" t="str">
            <v>FVY223D7</v>
          </cell>
          <cell r="B3612">
            <v>56</v>
          </cell>
          <cell r="C3612">
            <v>820960</v>
          </cell>
          <cell r="D3612">
            <v>514192</v>
          </cell>
          <cell r="E3612">
            <v>306768</v>
          </cell>
          <cell r="G3612">
            <v>14660</v>
          </cell>
          <cell r="H3612">
            <v>9182</v>
          </cell>
        </row>
        <row r="3613">
          <cell r="A3613" t="str">
            <v>FCVY353D7</v>
          </cell>
          <cell r="B3613">
            <v>28</v>
          </cell>
          <cell r="C3613">
            <v>476000</v>
          </cell>
          <cell r="D3613">
            <v>300720</v>
          </cell>
          <cell r="E3613">
            <v>175280</v>
          </cell>
          <cell r="G3613">
            <v>17000</v>
          </cell>
          <cell r="H3613">
            <v>10740</v>
          </cell>
        </row>
        <row r="3614">
          <cell r="A3614" t="str">
            <v>FVY353D7</v>
          </cell>
          <cell r="B3614">
            <v>64</v>
          </cell>
          <cell r="C3614">
            <v>946190</v>
          </cell>
          <cell r="D3614">
            <v>615808</v>
          </cell>
          <cell r="E3614">
            <v>330382</v>
          </cell>
          <cell r="G3614">
            <v>14784.21875</v>
          </cell>
          <cell r="H3614">
            <v>9622</v>
          </cell>
        </row>
        <row r="3615">
          <cell r="A3615" t="str">
            <v>FCVY453D7</v>
          </cell>
          <cell r="B3615">
            <v>48</v>
          </cell>
          <cell r="C3615">
            <v>873600</v>
          </cell>
          <cell r="D3615">
            <v>571488</v>
          </cell>
          <cell r="E3615">
            <v>302112</v>
          </cell>
          <cell r="G3615">
            <v>18200</v>
          </cell>
          <cell r="H3615">
            <v>11906</v>
          </cell>
        </row>
        <row r="3616">
          <cell r="A3616" t="str">
            <v>FVY453D7</v>
          </cell>
          <cell r="B3616">
            <v>120</v>
          </cell>
          <cell r="C3616">
            <v>2078400</v>
          </cell>
          <cell r="D3616">
            <v>1304880</v>
          </cell>
          <cell r="E3616">
            <v>773520</v>
          </cell>
          <cell r="G3616">
            <v>17320</v>
          </cell>
          <cell r="H3616">
            <v>10874</v>
          </cell>
        </row>
        <row r="3617">
          <cell r="A3617" t="str">
            <v>CTX25G</v>
          </cell>
          <cell r="B3617">
            <v>55</v>
          </cell>
          <cell r="C3617">
            <v>720500</v>
          </cell>
          <cell r="D3617">
            <v>429339</v>
          </cell>
          <cell r="E3617">
            <v>291161</v>
          </cell>
          <cell r="G3617">
            <v>13100</v>
          </cell>
          <cell r="H3617">
            <v>7806.1636363636362</v>
          </cell>
        </row>
        <row r="3618">
          <cell r="A3618" t="str">
            <v>CTX35G</v>
          </cell>
          <cell r="B3618">
            <v>60</v>
          </cell>
          <cell r="C3618">
            <v>979800</v>
          </cell>
          <cell r="D3618">
            <v>492350</v>
          </cell>
          <cell r="E3618">
            <v>487450</v>
          </cell>
          <cell r="G3618">
            <v>16330</v>
          </cell>
          <cell r="H3618">
            <v>8205.8333333333339</v>
          </cell>
        </row>
        <row r="3619">
          <cell r="A3619" t="str">
            <v>CTX45G</v>
          </cell>
          <cell r="B3619">
            <v>18</v>
          </cell>
          <cell r="C3619">
            <v>355100</v>
          </cell>
          <cell r="D3619">
            <v>153420</v>
          </cell>
          <cell r="E3619">
            <v>201680</v>
          </cell>
          <cell r="G3619">
            <v>19727.777777777777</v>
          </cell>
          <cell r="H3619">
            <v>8523.3333333333339</v>
          </cell>
        </row>
        <row r="3620">
          <cell r="A3620" t="str">
            <v>FTX25G</v>
          </cell>
          <cell r="B3620">
            <v>43</v>
          </cell>
          <cell r="C3620">
            <v>563300</v>
          </cell>
          <cell r="D3620">
            <v>282331</v>
          </cell>
          <cell r="E3620">
            <v>280969</v>
          </cell>
          <cell r="G3620">
            <v>13100</v>
          </cell>
          <cell r="H3620">
            <v>6565.8372093023254</v>
          </cell>
        </row>
        <row r="3621">
          <cell r="A3621" t="str">
            <v>FTX25GZ</v>
          </cell>
          <cell r="B3621">
            <v>0</v>
          </cell>
          <cell r="C3621">
            <v>0</v>
          </cell>
          <cell r="D3621">
            <v>0</v>
          </cell>
          <cell r="E3621">
            <v>0</v>
          </cell>
          <cell r="G3621">
            <v>0</v>
          </cell>
          <cell r="H3621">
            <v>0</v>
          </cell>
        </row>
        <row r="3622">
          <cell r="A3622" t="str">
            <v>FTX35G</v>
          </cell>
          <cell r="B3622">
            <v>41</v>
          </cell>
          <cell r="C3622">
            <v>669530</v>
          </cell>
          <cell r="D3622">
            <v>318573</v>
          </cell>
          <cell r="E3622">
            <v>350957</v>
          </cell>
          <cell r="G3622">
            <v>16330</v>
          </cell>
          <cell r="H3622">
            <v>7770.0731707317073</v>
          </cell>
        </row>
        <row r="3623">
          <cell r="A3623" t="str">
            <v>CORDIUSKY</v>
          </cell>
          <cell r="B3623">
            <v>0</v>
          </cell>
          <cell r="C3623">
            <v>0</v>
          </cell>
          <cell r="D3623">
            <v>0</v>
          </cell>
          <cell r="E3623">
            <v>0</v>
          </cell>
          <cell r="G3623">
            <v>0</v>
          </cell>
          <cell r="H3623">
            <v>0</v>
          </cell>
        </row>
        <row r="3624">
          <cell r="A3624" t="str">
            <v>R71F7V</v>
          </cell>
          <cell r="B3624">
            <v>158</v>
          </cell>
          <cell r="C3624">
            <v>4604120</v>
          </cell>
          <cell r="D3624">
            <v>3744126</v>
          </cell>
          <cell r="E3624">
            <v>859994</v>
          </cell>
          <cell r="G3624">
            <v>29140</v>
          </cell>
          <cell r="H3624">
            <v>23697</v>
          </cell>
        </row>
        <row r="3625">
          <cell r="A3625" t="str">
            <v>R71F7W</v>
          </cell>
          <cell r="B3625">
            <v>173</v>
          </cell>
          <cell r="C3625">
            <v>5041220</v>
          </cell>
          <cell r="D3625">
            <v>3868972</v>
          </cell>
          <cell r="E3625">
            <v>1172248</v>
          </cell>
          <cell r="G3625">
            <v>29140</v>
          </cell>
          <cell r="H3625">
            <v>22364</v>
          </cell>
        </row>
        <row r="3626">
          <cell r="A3626" t="str">
            <v>R71GZ7T</v>
          </cell>
          <cell r="B3626">
            <v>0</v>
          </cell>
          <cell r="C3626">
            <v>0</v>
          </cell>
          <cell r="D3626">
            <v>0</v>
          </cell>
          <cell r="E3626">
            <v>0</v>
          </cell>
          <cell r="G3626">
            <v>0</v>
          </cell>
          <cell r="H3626">
            <v>0</v>
          </cell>
        </row>
        <row r="3627">
          <cell r="A3627" t="str">
            <v>R71GZ7V</v>
          </cell>
          <cell r="B3627">
            <v>0</v>
          </cell>
          <cell r="C3627">
            <v>0</v>
          </cell>
          <cell r="D3627">
            <v>0</v>
          </cell>
          <cell r="E3627">
            <v>0</v>
          </cell>
          <cell r="G3627">
            <v>0</v>
          </cell>
          <cell r="H3627">
            <v>0</v>
          </cell>
        </row>
        <row r="3628">
          <cell r="A3628" t="str">
            <v>R71GZ7W</v>
          </cell>
          <cell r="B3628">
            <v>0</v>
          </cell>
          <cell r="C3628">
            <v>0</v>
          </cell>
          <cell r="D3628">
            <v>0</v>
          </cell>
          <cell r="E3628">
            <v>0</v>
          </cell>
          <cell r="G3628">
            <v>0</v>
          </cell>
          <cell r="H3628">
            <v>0</v>
          </cell>
        </row>
        <row r="3629">
          <cell r="A3629" t="str">
            <v>R100F7V</v>
          </cell>
          <cell r="B3629">
            <v>56</v>
          </cell>
          <cell r="C3629">
            <v>2352000</v>
          </cell>
          <cell r="D3629">
            <v>1588944</v>
          </cell>
          <cell r="E3629">
            <v>763056</v>
          </cell>
          <cell r="G3629">
            <v>42000</v>
          </cell>
          <cell r="H3629">
            <v>28374</v>
          </cell>
        </row>
        <row r="3630">
          <cell r="A3630" t="str">
            <v>R100F7W</v>
          </cell>
          <cell r="B3630">
            <v>164</v>
          </cell>
          <cell r="C3630">
            <v>6888000</v>
          </cell>
          <cell r="D3630">
            <v>4530172</v>
          </cell>
          <cell r="E3630">
            <v>2357828</v>
          </cell>
          <cell r="G3630">
            <v>42000</v>
          </cell>
          <cell r="H3630">
            <v>27623</v>
          </cell>
        </row>
        <row r="3631">
          <cell r="A3631" t="str">
            <v>R100GZ7T</v>
          </cell>
          <cell r="B3631">
            <v>0</v>
          </cell>
          <cell r="C3631">
            <v>0</v>
          </cell>
          <cell r="D3631">
            <v>0</v>
          </cell>
          <cell r="E3631">
            <v>0</v>
          </cell>
          <cell r="G3631">
            <v>0</v>
          </cell>
          <cell r="H3631">
            <v>0</v>
          </cell>
        </row>
        <row r="3632">
          <cell r="A3632" t="str">
            <v>R100GZ7W</v>
          </cell>
          <cell r="B3632">
            <v>2</v>
          </cell>
          <cell r="C3632">
            <v>96600</v>
          </cell>
          <cell r="D3632">
            <v>68306</v>
          </cell>
          <cell r="E3632">
            <v>28294</v>
          </cell>
          <cell r="G3632">
            <v>48300</v>
          </cell>
          <cell r="H3632">
            <v>34153</v>
          </cell>
        </row>
        <row r="3633">
          <cell r="A3633" t="str">
            <v>R125F7</v>
          </cell>
          <cell r="B3633">
            <v>155</v>
          </cell>
          <cell r="C3633">
            <v>7117600</v>
          </cell>
          <cell r="D3633">
            <v>4484150</v>
          </cell>
          <cell r="E3633">
            <v>2633450</v>
          </cell>
          <cell r="G3633">
            <v>45920</v>
          </cell>
          <cell r="H3633">
            <v>28930</v>
          </cell>
        </row>
        <row r="3634">
          <cell r="A3634" t="str">
            <v>R125GZ7T</v>
          </cell>
          <cell r="B3634">
            <v>0</v>
          </cell>
          <cell r="C3634">
            <v>0</v>
          </cell>
          <cell r="D3634">
            <v>0</v>
          </cell>
          <cell r="E3634">
            <v>0</v>
          </cell>
          <cell r="G3634">
            <v>0</v>
          </cell>
          <cell r="H3634">
            <v>0</v>
          </cell>
        </row>
        <row r="3635">
          <cell r="A3635" t="str">
            <v>R125GZ7W</v>
          </cell>
          <cell r="B3635">
            <v>2</v>
          </cell>
          <cell r="C3635">
            <v>105620</v>
          </cell>
          <cell r="D3635">
            <v>70952</v>
          </cell>
          <cell r="E3635">
            <v>34668</v>
          </cell>
          <cell r="G3635">
            <v>52810</v>
          </cell>
          <cell r="H3635">
            <v>35476</v>
          </cell>
        </row>
        <row r="3636">
          <cell r="A3636" t="str">
            <v>RY71F7V</v>
          </cell>
          <cell r="B3636">
            <v>43</v>
          </cell>
          <cell r="C3636">
            <v>1758700</v>
          </cell>
          <cell r="D3636">
            <v>1157388</v>
          </cell>
          <cell r="E3636">
            <v>601312</v>
          </cell>
          <cell r="G3636">
            <v>40900</v>
          </cell>
          <cell r="H3636">
            <v>26916</v>
          </cell>
        </row>
        <row r="3637">
          <cell r="A3637" t="str">
            <v>RY71F7W</v>
          </cell>
          <cell r="B3637">
            <v>101</v>
          </cell>
          <cell r="C3637">
            <v>4130900</v>
          </cell>
          <cell r="D3637">
            <v>2570753</v>
          </cell>
          <cell r="E3637">
            <v>1560147</v>
          </cell>
          <cell r="G3637">
            <v>40900</v>
          </cell>
          <cell r="H3637">
            <v>25453</v>
          </cell>
        </row>
        <row r="3638">
          <cell r="A3638" t="str">
            <v>RY71GZ7V</v>
          </cell>
          <cell r="B3638">
            <v>1</v>
          </cell>
          <cell r="C3638">
            <v>47040</v>
          </cell>
          <cell r="D3638">
            <v>32355</v>
          </cell>
          <cell r="E3638">
            <v>14685</v>
          </cell>
          <cell r="G3638">
            <v>47040</v>
          </cell>
          <cell r="H3638">
            <v>32355</v>
          </cell>
        </row>
        <row r="3639">
          <cell r="A3639" t="str">
            <v>RY71GZ7W</v>
          </cell>
          <cell r="B3639">
            <v>2</v>
          </cell>
          <cell r="C3639">
            <v>94070</v>
          </cell>
          <cell r="D3639">
            <v>61120</v>
          </cell>
          <cell r="E3639">
            <v>32950</v>
          </cell>
          <cell r="G3639">
            <v>47035</v>
          </cell>
          <cell r="H3639">
            <v>30560</v>
          </cell>
        </row>
        <row r="3640">
          <cell r="A3640" t="str">
            <v>RY100F7V</v>
          </cell>
          <cell r="B3640">
            <v>13</v>
          </cell>
          <cell r="C3640">
            <v>705510</v>
          </cell>
          <cell r="D3640">
            <v>417066</v>
          </cell>
          <cell r="E3640">
            <v>288444</v>
          </cell>
          <cell r="G3640">
            <v>54270</v>
          </cell>
          <cell r="H3640">
            <v>32082</v>
          </cell>
        </row>
        <row r="3641">
          <cell r="A3641" t="str">
            <v>RY100F7W</v>
          </cell>
          <cell r="B3641">
            <v>61</v>
          </cell>
          <cell r="C3641">
            <v>3310470</v>
          </cell>
          <cell r="D3641">
            <v>1864648</v>
          </cell>
          <cell r="E3641">
            <v>1445822</v>
          </cell>
          <cell r="G3641">
            <v>54270</v>
          </cell>
          <cell r="H3641">
            <v>30568</v>
          </cell>
        </row>
        <row r="3642">
          <cell r="A3642" t="str">
            <v>RY100GZ7W</v>
          </cell>
          <cell r="B3642">
            <v>0</v>
          </cell>
          <cell r="C3642">
            <v>0</v>
          </cell>
          <cell r="D3642">
            <v>0</v>
          </cell>
          <cell r="E3642">
            <v>0</v>
          </cell>
          <cell r="G3642">
            <v>0</v>
          </cell>
          <cell r="H3642">
            <v>0</v>
          </cell>
        </row>
        <row r="3643">
          <cell r="A3643" t="str">
            <v>RY125F7</v>
          </cell>
          <cell r="B3643">
            <v>102</v>
          </cell>
          <cell r="C3643">
            <v>5994540</v>
          </cell>
          <cell r="D3643">
            <v>3239010</v>
          </cell>
          <cell r="E3643">
            <v>2755530</v>
          </cell>
          <cell r="G3643">
            <v>58770</v>
          </cell>
          <cell r="H3643">
            <v>31755</v>
          </cell>
        </row>
        <row r="3644">
          <cell r="A3644" t="str">
            <v>RY125GZ7</v>
          </cell>
          <cell r="B3644">
            <v>0</v>
          </cell>
          <cell r="C3644">
            <v>0</v>
          </cell>
          <cell r="D3644">
            <v>0</v>
          </cell>
          <cell r="E3644">
            <v>0</v>
          </cell>
          <cell r="G3644">
            <v>0</v>
          </cell>
          <cell r="H3644">
            <v>0</v>
          </cell>
        </row>
        <row r="3645">
          <cell r="A3645" t="str">
            <v>FHC35F7</v>
          </cell>
          <cell r="B3645">
            <v>224</v>
          </cell>
          <cell r="C3645">
            <v>4450880</v>
          </cell>
          <cell r="D3645">
            <v>3001376</v>
          </cell>
          <cell r="E3645">
            <v>1449504</v>
          </cell>
          <cell r="G3645">
            <v>19870</v>
          </cell>
          <cell r="H3645">
            <v>13399</v>
          </cell>
        </row>
        <row r="3646">
          <cell r="A3646" t="str">
            <v>FHC35GZ7</v>
          </cell>
          <cell r="B3646">
            <v>6</v>
          </cell>
          <cell r="C3646">
            <v>137100</v>
          </cell>
          <cell r="D3646">
            <v>81948</v>
          </cell>
          <cell r="E3646">
            <v>55152</v>
          </cell>
          <cell r="G3646">
            <v>22850</v>
          </cell>
          <cell r="H3646">
            <v>13658</v>
          </cell>
        </row>
        <row r="3647">
          <cell r="A3647" t="str">
            <v>FHC45F</v>
          </cell>
          <cell r="B3647">
            <v>0</v>
          </cell>
          <cell r="C3647">
            <v>0</v>
          </cell>
          <cell r="D3647">
            <v>0</v>
          </cell>
          <cell r="E3647">
            <v>0</v>
          </cell>
          <cell r="G3647">
            <v>0</v>
          </cell>
          <cell r="H3647">
            <v>0</v>
          </cell>
        </row>
        <row r="3648">
          <cell r="A3648" t="str">
            <v>FHC45F7</v>
          </cell>
          <cell r="B3648">
            <v>214</v>
          </cell>
          <cell r="C3648">
            <v>4262880</v>
          </cell>
          <cell r="D3648">
            <v>2879798</v>
          </cell>
          <cell r="E3648">
            <v>1383082</v>
          </cell>
          <cell r="G3648">
            <v>19920</v>
          </cell>
          <cell r="H3648">
            <v>13457</v>
          </cell>
        </row>
        <row r="3649">
          <cell r="A3649" t="str">
            <v>FHC45GZ7</v>
          </cell>
          <cell r="B3649">
            <v>3</v>
          </cell>
          <cell r="C3649">
            <v>68730</v>
          </cell>
          <cell r="D3649">
            <v>41427</v>
          </cell>
          <cell r="E3649">
            <v>27303</v>
          </cell>
          <cell r="G3649">
            <v>22910</v>
          </cell>
          <cell r="H3649">
            <v>13809</v>
          </cell>
        </row>
        <row r="3650">
          <cell r="A3650" t="str">
            <v>FHC60F7</v>
          </cell>
          <cell r="B3650">
            <v>179</v>
          </cell>
          <cell r="C3650">
            <v>3580000</v>
          </cell>
          <cell r="D3650">
            <v>2411846</v>
          </cell>
          <cell r="E3650">
            <v>1168154</v>
          </cell>
          <cell r="G3650">
            <v>20000</v>
          </cell>
          <cell r="H3650">
            <v>13474</v>
          </cell>
        </row>
        <row r="3651">
          <cell r="A3651" t="str">
            <v>FHK35F</v>
          </cell>
          <cell r="B3651">
            <v>29</v>
          </cell>
          <cell r="C3651">
            <v>643800</v>
          </cell>
          <cell r="D3651">
            <v>512577</v>
          </cell>
          <cell r="E3651">
            <v>131223</v>
          </cell>
          <cell r="G3651">
            <v>22200</v>
          </cell>
          <cell r="H3651">
            <v>17675.068965517243</v>
          </cell>
        </row>
        <row r="3652">
          <cell r="A3652" t="str">
            <v>FHK45F</v>
          </cell>
          <cell r="B3652">
            <v>42</v>
          </cell>
          <cell r="C3652">
            <v>948360</v>
          </cell>
          <cell r="D3652">
            <v>728633</v>
          </cell>
          <cell r="E3652">
            <v>219727</v>
          </cell>
          <cell r="G3652">
            <v>22580</v>
          </cell>
          <cell r="H3652">
            <v>17348.404761904763</v>
          </cell>
        </row>
        <row r="3653">
          <cell r="A3653" t="str">
            <v>FHK60F</v>
          </cell>
          <cell r="B3653">
            <v>31</v>
          </cell>
          <cell r="C3653">
            <v>751750</v>
          </cell>
          <cell r="D3653">
            <v>577292</v>
          </cell>
          <cell r="E3653">
            <v>174458</v>
          </cell>
          <cell r="G3653">
            <v>24250</v>
          </cell>
          <cell r="H3653">
            <v>18622.322580645163</v>
          </cell>
        </row>
        <row r="3654">
          <cell r="A3654" t="str">
            <v>FHB35F7</v>
          </cell>
          <cell r="B3654">
            <v>46</v>
          </cell>
          <cell r="C3654">
            <v>1190940</v>
          </cell>
          <cell r="D3654">
            <v>708078</v>
          </cell>
          <cell r="E3654">
            <v>482862</v>
          </cell>
          <cell r="G3654">
            <v>25890</v>
          </cell>
          <cell r="H3654">
            <v>15393</v>
          </cell>
        </row>
        <row r="3655">
          <cell r="A3655" t="str">
            <v>FHB45F7</v>
          </cell>
          <cell r="B3655">
            <v>43</v>
          </cell>
          <cell r="C3655">
            <v>1210880</v>
          </cell>
          <cell r="D3655">
            <v>671918</v>
          </cell>
          <cell r="E3655">
            <v>538962</v>
          </cell>
          <cell r="G3655">
            <v>28160</v>
          </cell>
          <cell r="H3655">
            <v>15626</v>
          </cell>
        </row>
        <row r="3656">
          <cell r="A3656" t="str">
            <v>FHB60F7</v>
          </cell>
          <cell r="B3656">
            <v>49</v>
          </cell>
          <cell r="C3656">
            <v>1489600</v>
          </cell>
          <cell r="D3656">
            <v>888468</v>
          </cell>
          <cell r="E3656">
            <v>601132</v>
          </cell>
          <cell r="G3656">
            <v>30400</v>
          </cell>
          <cell r="H3656">
            <v>18132</v>
          </cell>
        </row>
        <row r="3657">
          <cell r="A3657" t="str">
            <v>FHEB18B7</v>
          </cell>
          <cell r="B3657">
            <v>25</v>
          </cell>
          <cell r="C3657">
            <v>300000</v>
          </cell>
          <cell r="D3657">
            <v>155050</v>
          </cell>
          <cell r="E3657">
            <v>144950</v>
          </cell>
          <cell r="G3657">
            <v>12000</v>
          </cell>
          <cell r="H3657">
            <v>6202</v>
          </cell>
        </row>
        <row r="3658">
          <cell r="A3658" t="str">
            <v>FHEB25B7</v>
          </cell>
          <cell r="B3658">
            <v>28</v>
          </cell>
          <cell r="C3658">
            <v>378000</v>
          </cell>
          <cell r="D3658">
            <v>175476</v>
          </cell>
          <cell r="E3658">
            <v>202524</v>
          </cell>
          <cell r="G3658">
            <v>13500</v>
          </cell>
          <cell r="H3658">
            <v>6267</v>
          </cell>
        </row>
        <row r="3659">
          <cell r="A3659" t="str">
            <v>FH35C</v>
          </cell>
          <cell r="B3659">
            <v>0</v>
          </cell>
          <cell r="C3659">
            <v>0</v>
          </cell>
          <cell r="D3659">
            <v>0</v>
          </cell>
          <cell r="E3659">
            <v>0</v>
          </cell>
          <cell r="G3659">
            <v>0</v>
          </cell>
          <cell r="H3659">
            <v>0</v>
          </cell>
        </row>
        <row r="3660">
          <cell r="A3660" t="str">
            <v>FH35F7</v>
          </cell>
          <cell r="B3660">
            <v>580</v>
          </cell>
          <cell r="C3660">
            <v>9210400</v>
          </cell>
          <cell r="D3660">
            <v>8459300</v>
          </cell>
          <cell r="E3660">
            <v>751100</v>
          </cell>
          <cell r="G3660">
            <v>15880</v>
          </cell>
          <cell r="H3660">
            <v>14585</v>
          </cell>
        </row>
        <row r="3661">
          <cell r="A3661" t="str">
            <v>FH35GZ7</v>
          </cell>
          <cell r="B3661">
            <v>5</v>
          </cell>
          <cell r="C3661">
            <v>91300</v>
          </cell>
          <cell r="D3661">
            <v>74385</v>
          </cell>
          <cell r="E3661">
            <v>16915</v>
          </cell>
          <cell r="G3661">
            <v>18260</v>
          </cell>
          <cell r="H3661">
            <v>14877</v>
          </cell>
        </row>
        <row r="3662">
          <cell r="A3662" t="str">
            <v>FH45C</v>
          </cell>
          <cell r="B3662">
            <v>0</v>
          </cell>
          <cell r="C3662">
            <v>0</v>
          </cell>
          <cell r="D3662">
            <v>0</v>
          </cell>
          <cell r="E3662">
            <v>0</v>
          </cell>
          <cell r="G3662">
            <v>0</v>
          </cell>
          <cell r="H3662">
            <v>0</v>
          </cell>
        </row>
        <row r="3663">
          <cell r="A3663" t="str">
            <v>FH45F7</v>
          </cell>
          <cell r="B3663">
            <v>319</v>
          </cell>
          <cell r="C3663">
            <v>5289020</v>
          </cell>
          <cell r="D3663">
            <v>4694723</v>
          </cell>
          <cell r="E3663">
            <v>594297</v>
          </cell>
          <cell r="G3663">
            <v>16580</v>
          </cell>
          <cell r="H3663">
            <v>14717</v>
          </cell>
        </row>
        <row r="3664">
          <cell r="A3664" t="str">
            <v>FH45GZ7</v>
          </cell>
          <cell r="B3664">
            <v>2</v>
          </cell>
          <cell r="C3664">
            <v>38140</v>
          </cell>
          <cell r="D3664">
            <v>29990</v>
          </cell>
          <cell r="E3664">
            <v>8150</v>
          </cell>
          <cell r="G3664">
            <v>19070</v>
          </cell>
          <cell r="H3664">
            <v>14995</v>
          </cell>
        </row>
        <row r="3665">
          <cell r="A3665" t="str">
            <v>FH60C</v>
          </cell>
          <cell r="B3665">
            <v>0</v>
          </cell>
          <cell r="C3665">
            <v>0</v>
          </cell>
          <cell r="D3665">
            <v>0</v>
          </cell>
          <cell r="E3665">
            <v>0</v>
          </cell>
          <cell r="G3665">
            <v>0</v>
          </cell>
          <cell r="H3665">
            <v>0</v>
          </cell>
        </row>
        <row r="3666">
          <cell r="A3666" t="str">
            <v>FH60F7</v>
          </cell>
          <cell r="B3666">
            <v>246</v>
          </cell>
          <cell r="C3666">
            <v>4674000</v>
          </cell>
          <cell r="D3666">
            <v>3889506</v>
          </cell>
          <cell r="E3666">
            <v>784494</v>
          </cell>
          <cell r="G3666">
            <v>19000</v>
          </cell>
          <cell r="H3666">
            <v>15811</v>
          </cell>
        </row>
        <row r="3667">
          <cell r="A3667" t="str">
            <v>FHYC35F</v>
          </cell>
          <cell r="B3667">
            <v>0</v>
          </cell>
          <cell r="C3667">
            <v>0</v>
          </cell>
          <cell r="D3667">
            <v>0</v>
          </cell>
          <cell r="E3667">
            <v>0</v>
          </cell>
          <cell r="G3667">
            <v>0</v>
          </cell>
          <cell r="H3667">
            <v>0</v>
          </cell>
        </row>
        <row r="3668">
          <cell r="A3668" t="str">
            <v>FHYC35F7</v>
          </cell>
          <cell r="B3668">
            <v>39</v>
          </cell>
          <cell r="C3668">
            <v>905190</v>
          </cell>
          <cell r="D3668">
            <v>520260</v>
          </cell>
          <cell r="E3668">
            <v>384930</v>
          </cell>
          <cell r="G3668">
            <v>23210</v>
          </cell>
          <cell r="H3668">
            <v>13340</v>
          </cell>
        </row>
        <row r="3669">
          <cell r="A3669" t="str">
            <v>FHYC35KZ</v>
          </cell>
          <cell r="B3669">
            <v>0</v>
          </cell>
          <cell r="C3669">
            <v>0</v>
          </cell>
          <cell r="D3669">
            <v>0</v>
          </cell>
          <cell r="E3669">
            <v>0</v>
          </cell>
          <cell r="G3669">
            <v>0</v>
          </cell>
          <cell r="H3669">
            <v>0</v>
          </cell>
        </row>
        <row r="3670">
          <cell r="A3670" t="str">
            <v>FHYC45F7</v>
          </cell>
          <cell r="B3670">
            <v>85</v>
          </cell>
          <cell r="C3670">
            <v>1982200</v>
          </cell>
          <cell r="D3670">
            <v>1143845</v>
          </cell>
          <cell r="E3670">
            <v>838355</v>
          </cell>
          <cell r="G3670">
            <v>23320</v>
          </cell>
          <cell r="H3670">
            <v>13457</v>
          </cell>
        </row>
        <row r="3671">
          <cell r="A3671" t="str">
            <v>FHYC45KZ</v>
          </cell>
          <cell r="B3671">
            <v>0</v>
          </cell>
          <cell r="C3671">
            <v>0</v>
          </cell>
          <cell r="D3671">
            <v>0</v>
          </cell>
          <cell r="E3671">
            <v>0</v>
          </cell>
          <cell r="G3671">
            <v>0</v>
          </cell>
          <cell r="H3671">
            <v>0</v>
          </cell>
        </row>
        <row r="3672">
          <cell r="A3672" t="str">
            <v>FHYC60F7</v>
          </cell>
          <cell r="B3672">
            <v>155</v>
          </cell>
          <cell r="C3672">
            <v>3642500</v>
          </cell>
          <cell r="D3672">
            <v>2086920</v>
          </cell>
          <cell r="E3672">
            <v>1555580</v>
          </cell>
          <cell r="G3672">
            <v>23500</v>
          </cell>
          <cell r="H3672">
            <v>13464</v>
          </cell>
        </row>
        <row r="3673">
          <cell r="A3673" t="str">
            <v>FHYK35F</v>
          </cell>
          <cell r="B3673">
            <v>3</v>
          </cell>
          <cell r="C3673">
            <v>81240</v>
          </cell>
          <cell r="D3673">
            <v>54927</v>
          </cell>
          <cell r="E3673">
            <v>26313</v>
          </cell>
          <cell r="G3673">
            <v>27080</v>
          </cell>
          <cell r="H3673">
            <v>18309</v>
          </cell>
        </row>
        <row r="3674">
          <cell r="A3674" t="str">
            <v>FHYK45F</v>
          </cell>
          <cell r="B3674">
            <v>9</v>
          </cell>
          <cell r="C3674">
            <v>247230</v>
          </cell>
          <cell r="D3674">
            <v>172487</v>
          </cell>
          <cell r="E3674">
            <v>74743</v>
          </cell>
          <cell r="G3674">
            <v>27470</v>
          </cell>
          <cell r="H3674">
            <v>19165.222222222223</v>
          </cell>
        </row>
        <row r="3675">
          <cell r="A3675" t="str">
            <v>FHYK45FNP</v>
          </cell>
          <cell r="B3675">
            <v>0</v>
          </cell>
          <cell r="C3675">
            <v>0</v>
          </cell>
          <cell r="D3675">
            <v>0</v>
          </cell>
          <cell r="E3675">
            <v>0</v>
          </cell>
          <cell r="G3675">
            <v>0</v>
          </cell>
          <cell r="H3675">
            <v>0</v>
          </cell>
        </row>
        <row r="3676">
          <cell r="A3676" t="str">
            <v>FHYK60D</v>
          </cell>
          <cell r="B3676">
            <v>0</v>
          </cell>
          <cell r="C3676">
            <v>0</v>
          </cell>
          <cell r="D3676">
            <v>0</v>
          </cell>
          <cell r="E3676">
            <v>0</v>
          </cell>
          <cell r="G3676">
            <v>0</v>
          </cell>
          <cell r="H3676">
            <v>0</v>
          </cell>
        </row>
        <row r="3677">
          <cell r="A3677" t="str">
            <v>FHYK60F</v>
          </cell>
          <cell r="B3677">
            <v>22</v>
          </cell>
          <cell r="C3677">
            <v>649150</v>
          </cell>
          <cell r="D3677">
            <v>433209</v>
          </cell>
          <cell r="E3677">
            <v>215941</v>
          </cell>
          <cell r="G3677">
            <v>29506.81818181818</v>
          </cell>
          <cell r="H3677">
            <v>19691.31818181818</v>
          </cell>
        </row>
        <row r="3678">
          <cell r="A3678" t="str">
            <v>FHYB35F7</v>
          </cell>
          <cell r="B3678">
            <v>23</v>
          </cell>
          <cell r="C3678">
            <v>658720</v>
          </cell>
          <cell r="D3678">
            <v>355511</v>
          </cell>
          <cell r="E3678">
            <v>303209</v>
          </cell>
          <cell r="G3678">
            <v>28640</v>
          </cell>
          <cell r="H3678">
            <v>15457</v>
          </cell>
        </row>
        <row r="3679">
          <cell r="A3679" t="str">
            <v>FHYB45F</v>
          </cell>
          <cell r="B3679">
            <v>0</v>
          </cell>
          <cell r="C3679">
            <v>0</v>
          </cell>
          <cell r="D3679">
            <v>0</v>
          </cell>
          <cell r="E3679">
            <v>0</v>
          </cell>
          <cell r="G3679">
            <v>0</v>
          </cell>
          <cell r="H3679">
            <v>0</v>
          </cell>
        </row>
        <row r="3680">
          <cell r="A3680" t="str">
            <v>FHYB45F7</v>
          </cell>
          <cell r="B3680">
            <v>28</v>
          </cell>
          <cell r="C3680">
            <v>821520</v>
          </cell>
          <cell r="D3680">
            <v>435232</v>
          </cell>
          <cell r="E3680">
            <v>386288</v>
          </cell>
          <cell r="G3680">
            <v>29340</v>
          </cell>
          <cell r="H3680">
            <v>15544</v>
          </cell>
        </row>
        <row r="3681">
          <cell r="A3681" t="str">
            <v>FHYB60F</v>
          </cell>
          <cell r="B3681">
            <v>0</v>
          </cell>
          <cell r="C3681">
            <v>0</v>
          </cell>
          <cell r="D3681">
            <v>0</v>
          </cell>
          <cell r="E3681">
            <v>0</v>
          </cell>
          <cell r="G3681">
            <v>0</v>
          </cell>
          <cell r="H3681">
            <v>0</v>
          </cell>
        </row>
        <row r="3682">
          <cell r="A3682" t="str">
            <v>FHYB60F7</v>
          </cell>
          <cell r="B3682">
            <v>40</v>
          </cell>
          <cell r="C3682">
            <v>1236000</v>
          </cell>
          <cell r="D3682">
            <v>725280</v>
          </cell>
          <cell r="E3682">
            <v>510720</v>
          </cell>
          <cell r="G3682">
            <v>30900</v>
          </cell>
          <cell r="H3682">
            <v>18132</v>
          </cell>
        </row>
        <row r="3683">
          <cell r="A3683" t="str">
            <v>FHEYB18B7</v>
          </cell>
          <cell r="B3683">
            <v>8</v>
          </cell>
          <cell r="C3683">
            <v>108000</v>
          </cell>
          <cell r="D3683">
            <v>52368</v>
          </cell>
          <cell r="E3683">
            <v>55632</v>
          </cell>
          <cell r="G3683">
            <v>13500</v>
          </cell>
          <cell r="H3683">
            <v>6546</v>
          </cell>
        </row>
        <row r="3684">
          <cell r="A3684" t="str">
            <v>FHEYB22B7</v>
          </cell>
          <cell r="B3684">
            <v>11</v>
          </cell>
          <cell r="C3684">
            <v>165000</v>
          </cell>
          <cell r="D3684">
            <v>72303</v>
          </cell>
          <cell r="E3684">
            <v>92697</v>
          </cell>
          <cell r="G3684">
            <v>15000</v>
          </cell>
          <cell r="H3684">
            <v>6573</v>
          </cell>
        </row>
        <row r="3685">
          <cell r="A3685" t="str">
            <v>FHY35F7</v>
          </cell>
          <cell r="B3685">
            <v>46</v>
          </cell>
          <cell r="C3685">
            <v>927360</v>
          </cell>
          <cell r="D3685">
            <v>695060</v>
          </cell>
          <cell r="E3685">
            <v>232300</v>
          </cell>
          <cell r="G3685">
            <v>20160</v>
          </cell>
          <cell r="H3685">
            <v>15110</v>
          </cell>
        </row>
        <row r="3686">
          <cell r="A3686" t="str">
            <v>FHY35GZ7</v>
          </cell>
          <cell r="B3686">
            <v>0</v>
          </cell>
          <cell r="C3686">
            <v>0</v>
          </cell>
          <cell r="D3686">
            <v>0</v>
          </cell>
          <cell r="E3686">
            <v>0</v>
          </cell>
          <cell r="G3686">
            <v>0</v>
          </cell>
          <cell r="H3686">
            <v>0</v>
          </cell>
        </row>
        <row r="3687">
          <cell r="A3687" t="str">
            <v>FHY45F7</v>
          </cell>
          <cell r="B3687">
            <v>79</v>
          </cell>
          <cell r="C3687">
            <v>1659000</v>
          </cell>
          <cell r="D3687">
            <v>1200642</v>
          </cell>
          <cell r="E3687">
            <v>458358</v>
          </cell>
          <cell r="G3687">
            <v>21000</v>
          </cell>
          <cell r="H3687">
            <v>15198</v>
          </cell>
        </row>
        <row r="3688">
          <cell r="A3688" t="str">
            <v>FHY45GZ7</v>
          </cell>
          <cell r="B3688">
            <v>0</v>
          </cell>
          <cell r="C3688">
            <v>0</v>
          </cell>
          <cell r="D3688">
            <v>0</v>
          </cell>
          <cell r="E3688">
            <v>0</v>
          </cell>
          <cell r="G3688">
            <v>0</v>
          </cell>
          <cell r="H3688">
            <v>0</v>
          </cell>
        </row>
        <row r="3689">
          <cell r="A3689" t="str">
            <v>FHY60F7</v>
          </cell>
          <cell r="B3689">
            <v>63</v>
          </cell>
          <cell r="C3689">
            <v>1531530</v>
          </cell>
          <cell r="D3689">
            <v>1023246</v>
          </cell>
          <cell r="E3689">
            <v>508284</v>
          </cell>
          <cell r="G3689">
            <v>24310</v>
          </cell>
          <cell r="H3689">
            <v>16242</v>
          </cell>
        </row>
        <row r="3690">
          <cell r="A3690" t="str">
            <v>FHC71F7P</v>
          </cell>
          <cell r="B3690">
            <v>0</v>
          </cell>
          <cell r="C3690">
            <v>0</v>
          </cell>
          <cell r="D3690">
            <v>0</v>
          </cell>
          <cell r="E3690">
            <v>0</v>
          </cell>
          <cell r="G3690">
            <v>0</v>
          </cell>
          <cell r="H3690">
            <v>0</v>
          </cell>
        </row>
        <row r="3691">
          <cell r="A3691" t="str">
            <v>FHC100C</v>
          </cell>
          <cell r="B3691">
            <v>0</v>
          </cell>
          <cell r="C3691">
            <v>0</v>
          </cell>
          <cell r="D3691">
            <v>0</v>
          </cell>
          <cell r="E3691">
            <v>0</v>
          </cell>
          <cell r="G3691">
            <v>0</v>
          </cell>
          <cell r="H3691">
            <v>0</v>
          </cell>
        </row>
        <row r="3692">
          <cell r="A3692" t="str">
            <v>FHC125F7P</v>
          </cell>
          <cell r="B3692">
            <v>0</v>
          </cell>
          <cell r="C3692">
            <v>0</v>
          </cell>
          <cell r="D3692">
            <v>0</v>
          </cell>
          <cell r="E3692">
            <v>0</v>
          </cell>
          <cell r="G3692">
            <v>0</v>
          </cell>
          <cell r="H3692">
            <v>0</v>
          </cell>
        </row>
        <row r="3693">
          <cell r="A3693" t="str">
            <v>FH71F7</v>
          </cell>
          <cell r="B3693">
            <v>101</v>
          </cell>
          <cell r="C3693">
            <v>2642730</v>
          </cell>
          <cell r="D3693">
            <v>1615495</v>
          </cell>
          <cell r="E3693">
            <v>1027235</v>
          </cell>
          <cell r="G3693">
            <v>26165.643564356436</v>
          </cell>
          <cell r="H3693">
            <v>15995</v>
          </cell>
        </row>
        <row r="3694">
          <cell r="A3694" t="str">
            <v>FH71F7P</v>
          </cell>
          <cell r="B3694">
            <v>0</v>
          </cell>
          <cell r="C3694">
            <v>0</v>
          </cell>
          <cell r="D3694">
            <v>0</v>
          </cell>
          <cell r="E3694">
            <v>0</v>
          </cell>
          <cell r="G3694">
            <v>0</v>
          </cell>
          <cell r="H3694">
            <v>0</v>
          </cell>
        </row>
        <row r="3695">
          <cell r="A3695" t="str">
            <v>FH71GZ7</v>
          </cell>
          <cell r="B3695">
            <v>1</v>
          </cell>
          <cell r="C3695">
            <v>30100</v>
          </cell>
          <cell r="D3695">
            <v>17084</v>
          </cell>
          <cell r="E3695">
            <v>13016</v>
          </cell>
          <cell r="G3695">
            <v>30100</v>
          </cell>
          <cell r="H3695">
            <v>17084</v>
          </cell>
        </row>
        <row r="3696">
          <cell r="A3696" t="str">
            <v>FH100F7</v>
          </cell>
          <cell r="B3696">
            <v>73</v>
          </cell>
          <cell r="C3696">
            <v>2293340</v>
          </cell>
          <cell r="D3696">
            <v>1304510</v>
          </cell>
          <cell r="E3696">
            <v>988830</v>
          </cell>
          <cell r="G3696">
            <v>31415.616438356163</v>
          </cell>
          <cell r="H3696">
            <v>17870</v>
          </cell>
        </row>
        <row r="3697">
          <cell r="A3697" t="str">
            <v>FH100F7P</v>
          </cell>
          <cell r="B3697">
            <v>0</v>
          </cell>
          <cell r="C3697">
            <v>0</v>
          </cell>
          <cell r="D3697">
            <v>0</v>
          </cell>
          <cell r="E3697">
            <v>0</v>
          </cell>
          <cell r="G3697">
            <v>0</v>
          </cell>
          <cell r="H3697">
            <v>0</v>
          </cell>
        </row>
        <row r="3698">
          <cell r="A3698" t="str">
            <v>FH100GZ7</v>
          </cell>
          <cell r="B3698">
            <v>1</v>
          </cell>
          <cell r="C3698">
            <v>36130</v>
          </cell>
          <cell r="D3698">
            <v>19045</v>
          </cell>
          <cell r="E3698">
            <v>17085</v>
          </cell>
          <cell r="G3698">
            <v>36130</v>
          </cell>
          <cell r="H3698">
            <v>19045</v>
          </cell>
        </row>
        <row r="3699">
          <cell r="A3699" t="str">
            <v>FH125F7</v>
          </cell>
          <cell r="B3699">
            <v>90</v>
          </cell>
          <cell r="C3699">
            <v>3169380</v>
          </cell>
          <cell r="D3699">
            <v>1777590</v>
          </cell>
          <cell r="E3699">
            <v>1391790</v>
          </cell>
          <cell r="G3699">
            <v>35215.333333333336</v>
          </cell>
          <cell r="H3699">
            <v>19751</v>
          </cell>
        </row>
        <row r="3700">
          <cell r="A3700" t="str">
            <v>FH125F7P</v>
          </cell>
          <cell r="B3700">
            <v>0</v>
          </cell>
          <cell r="C3700">
            <v>0</v>
          </cell>
          <cell r="D3700">
            <v>0</v>
          </cell>
          <cell r="E3700">
            <v>0</v>
          </cell>
          <cell r="G3700">
            <v>0</v>
          </cell>
          <cell r="H3700">
            <v>0</v>
          </cell>
        </row>
        <row r="3701">
          <cell r="A3701" t="str">
            <v>FH125GZ7</v>
          </cell>
          <cell r="B3701">
            <v>1</v>
          </cell>
          <cell r="C3701">
            <v>40500</v>
          </cell>
          <cell r="D3701">
            <v>20932</v>
          </cell>
          <cell r="E3701">
            <v>19568</v>
          </cell>
          <cell r="G3701">
            <v>40500</v>
          </cell>
          <cell r="H3701">
            <v>20932</v>
          </cell>
        </row>
        <row r="3702">
          <cell r="A3702" t="str">
            <v>FVY125F</v>
          </cell>
          <cell r="B3702">
            <v>0</v>
          </cell>
          <cell r="C3702">
            <v>0</v>
          </cell>
          <cell r="D3702">
            <v>0</v>
          </cell>
          <cell r="E3702">
            <v>0</v>
          </cell>
          <cell r="G3702">
            <v>0</v>
          </cell>
          <cell r="H3702">
            <v>0</v>
          </cell>
        </row>
        <row r="3703">
          <cell r="A3703" t="str">
            <v>FAY71F</v>
          </cell>
          <cell r="B3703">
            <v>41</v>
          </cell>
          <cell r="C3703">
            <v>1135700</v>
          </cell>
          <cell r="D3703">
            <v>816084</v>
          </cell>
          <cell r="E3703">
            <v>319616</v>
          </cell>
          <cell r="G3703">
            <v>27700</v>
          </cell>
          <cell r="H3703">
            <v>19904.487804878048</v>
          </cell>
        </row>
        <row r="3704">
          <cell r="A3704" t="str">
            <v>FAY100F</v>
          </cell>
          <cell r="B3704">
            <v>46</v>
          </cell>
          <cell r="C3704">
            <v>1471080</v>
          </cell>
          <cell r="D3704">
            <v>1087861</v>
          </cell>
          <cell r="E3704">
            <v>383219</v>
          </cell>
          <cell r="G3704">
            <v>31980</v>
          </cell>
          <cell r="H3704">
            <v>23649.152173913044</v>
          </cell>
        </row>
        <row r="3705">
          <cell r="A3705" t="str">
            <v>FHYC71F7</v>
          </cell>
          <cell r="B3705">
            <v>193</v>
          </cell>
          <cell r="C3705">
            <v>4677380</v>
          </cell>
          <cell r="D3705">
            <v>2641977</v>
          </cell>
          <cell r="E3705">
            <v>2035403</v>
          </cell>
          <cell r="G3705">
            <v>24235.129533678755</v>
          </cell>
          <cell r="H3705">
            <v>13689</v>
          </cell>
        </row>
        <row r="3706">
          <cell r="A3706" t="str">
            <v>FHYC100F7</v>
          </cell>
          <cell r="B3706">
            <v>126</v>
          </cell>
          <cell r="C3706">
            <v>3786990</v>
          </cell>
          <cell r="D3706">
            <v>2044980</v>
          </cell>
          <cell r="E3706">
            <v>1742010</v>
          </cell>
          <cell r="G3706">
            <v>30055.476190476191</v>
          </cell>
          <cell r="H3706">
            <v>16230</v>
          </cell>
        </row>
        <row r="3707">
          <cell r="A3707" t="str">
            <v>FHYC100KZ</v>
          </cell>
          <cell r="B3707">
            <v>2</v>
          </cell>
          <cell r="C3707">
            <v>69140</v>
          </cell>
          <cell r="D3707">
            <v>49076</v>
          </cell>
          <cell r="E3707">
            <v>20064</v>
          </cell>
          <cell r="G3707">
            <v>34570</v>
          </cell>
          <cell r="H3707">
            <v>24538</v>
          </cell>
        </row>
        <row r="3708">
          <cell r="A3708" t="str">
            <v>FHYC125F7</v>
          </cell>
          <cell r="B3708">
            <v>131</v>
          </cell>
          <cell r="C3708">
            <v>4666220</v>
          </cell>
          <cell r="D3708">
            <v>2141195</v>
          </cell>
          <cell r="E3708">
            <v>2525025</v>
          </cell>
          <cell r="G3708">
            <v>35620</v>
          </cell>
          <cell r="H3708">
            <v>16345</v>
          </cell>
        </row>
        <row r="3709">
          <cell r="A3709" t="str">
            <v>FHYC125KZ</v>
          </cell>
          <cell r="B3709">
            <v>1</v>
          </cell>
          <cell r="C3709">
            <v>41000</v>
          </cell>
          <cell r="D3709">
            <v>24946</v>
          </cell>
          <cell r="E3709">
            <v>16054</v>
          </cell>
          <cell r="G3709">
            <v>41000</v>
          </cell>
          <cell r="H3709">
            <v>24946</v>
          </cell>
        </row>
        <row r="3710">
          <cell r="A3710" t="str">
            <v>FHYC71KZ</v>
          </cell>
          <cell r="B3710">
            <v>1</v>
          </cell>
          <cell r="C3710">
            <v>27870</v>
          </cell>
          <cell r="D3710">
            <v>22021</v>
          </cell>
          <cell r="E3710">
            <v>5849</v>
          </cell>
          <cell r="G3710">
            <v>27870</v>
          </cell>
          <cell r="H3710">
            <v>22021</v>
          </cell>
        </row>
        <row r="3711">
          <cell r="A3711" t="str">
            <v>FHYK71F</v>
          </cell>
          <cell r="B3711">
            <v>15</v>
          </cell>
          <cell r="C3711">
            <v>480000</v>
          </cell>
          <cell r="D3711">
            <v>320876</v>
          </cell>
          <cell r="E3711">
            <v>159124</v>
          </cell>
          <cell r="G3711">
            <v>32000</v>
          </cell>
          <cell r="H3711">
            <v>21391.733333333334</v>
          </cell>
        </row>
        <row r="3712">
          <cell r="A3712" t="str">
            <v>FHYB71F7</v>
          </cell>
          <cell r="B3712">
            <v>86</v>
          </cell>
          <cell r="C3712">
            <v>2786880</v>
          </cell>
          <cell r="D3712">
            <v>1544130</v>
          </cell>
          <cell r="E3712">
            <v>1242750</v>
          </cell>
          <cell r="G3712">
            <v>32405.581395348836</v>
          </cell>
          <cell r="H3712">
            <v>17955</v>
          </cell>
        </row>
        <row r="3713">
          <cell r="A3713" t="str">
            <v>FHYB71GZ7</v>
          </cell>
          <cell r="B3713">
            <v>0</v>
          </cell>
          <cell r="C3713">
            <v>0</v>
          </cell>
          <cell r="D3713">
            <v>0</v>
          </cell>
          <cell r="E3713">
            <v>0</v>
          </cell>
          <cell r="G3713">
            <v>0</v>
          </cell>
          <cell r="H3713">
            <v>0</v>
          </cell>
        </row>
        <row r="3714">
          <cell r="A3714" t="str">
            <v>FHYB100F7</v>
          </cell>
          <cell r="B3714">
            <v>48</v>
          </cell>
          <cell r="C3714">
            <v>1835040</v>
          </cell>
          <cell r="D3714">
            <v>995568</v>
          </cell>
          <cell r="E3714">
            <v>839472</v>
          </cell>
          <cell r="G3714">
            <v>38230</v>
          </cell>
          <cell r="H3714">
            <v>20741</v>
          </cell>
        </row>
        <row r="3715">
          <cell r="A3715" t="str">
            <v>FHYB100GZ7</v>
          </cell>
          <cell r="B3715">
            <v>0</v>
          </cell>
          <cell r="C3715">
            <v>0</v>
          </cell>
          <cell r="D3715">
            <v>0</v>
          </cell>
          <cell r="E3715">
            <v>0</v>
          </cell>
          <cell r="G3715">
            <v>0</v>
          </cell>
          <cell r="H3715">
            <v>0</v>
          </cell>
        </row>
        <row r="3716">
          <cell r="A3716" t="str">
            <v>FHYB125F7</v>
          </cell>
          <cell r="B3716">
            <v>74</v>
          </cell>
          <cell r="C3716">
            <v>3078400</v>
          </cell>
          <cell r="D3716">
            <v>1536684</v>
          </cell>
          <cell r="E3716">
            <v>1541716</v>
          </cell>
          <cell r="G3716">
            <v>41600</v>
          </cell>
          <cell r="H3716">
            <v>20766</v>
          </cell>
        </row>
        <row r="3717">
          <cell r="A3717" t="str">
            <v>FHYB125GZ7</v>
          </cell>
          <cell r="B3717">
            <v>1</v>
          </cell>
          <cell r="C3717">
            <v>47840</v>
          </cell>
          <cell r="D3717">
            <v>22913</v>
          </cell>
          <cell r="E3717">
            <v>24927</v>
          </cell>
          <cell r="G3717">
            <v>47840</v>
          </cell>
          <cell r="H3717">
            <v>22913</v>
          </cell>
        </row>
        <row r="3718">
          <cell r="A3718" t="str">
            <v>FHY71F7</v>
          </cell>
          <cell r="B3718">
            <v>27</v>
          </cell>
          <cell r="C3718">
            <v>683100</v>
          </cell>
          <cell r="D3718">
            <v>441774</v>
          </cell>
          <cell r="E3718">
            <v>241326</v>
          </cell>
          <cell r="G3718">
            <v>25300</v>
          </cell>
          <cell r="H3718">
            <v>16362</v>
          </cell>
        </row>
        <row r="3719">
          <cell r="A3719" t="str">
            <v>FHY71GZ7</v>
          </cell>
          <cell r="B3719">
            <v>0</v>
          </cell>
          <cell r="C3719">
            <v>0</v>
          </cell>
          <cell r="D3719">
            <v>0</v>
          </cell>
          <cell r="E3719">
            <v>0</v>
          </cell>
          <cell r="G3719">
            <v>0</v>
          </cell>
          <cell r="H3719">
            <v>0</v>
          </cell>
        </row>
        <row r="3720">
          <cell r="A3720" t="str">
            <v>FHY100F7</v>
          </cell>
          <cell r="B3720">
            <v>25</v>
          </cell>
          <cell r="C3720">
            <v>757750</v>
          </cell>
          <cell r="D3720">
            <v>455700</v>
          </cell>
          <cell r="E3720">
            <v>302050</v>
          </cell>
          <cell r="G3720">
            <v>30310</v>
          </cell>
          <cell r="H3720">
            <v>18228</v>
          </cell>
        </row>
        <row r="3721">
          <cell r="A3721" t="str">
            <v>FHY100GZ7</v>
          </cell>
          <cell r="B3721">
            <v>0</v>
          </cell>
          <cell r="C3721">
            <v>0</v>
          </cell>
          <cell r="D3721">
            <v>0</v>
          </cell>
          <cell r="E3721">
            <v>0</v>
          </cell>
          <cell r="G3721">
            <v>0</v>
          </cell>
          <cell r="H3721">
            <v>0</v>
          </cell>
        </row>
        <row r="3722">
          <cell r="A3722" t="str">
            <v>FHY125F7</v>
          </cell>
          <cell r="B3722">
            <v>29</v>
          </cell>
          <cell r="C3722">
            <v>986000</v>
          </cell>
          <cell r="D3722">
            <v>577593</v>
          </cell>
          <cell r="E3722">
            <v>408407</v>
          </cell>
          <cell r="G3722">
            <v>34000</v>
          </cell>
          <cell r="H3722">
            <v>19917</v>
          </cell>
        </row>
        <row r="3723">
          <cell r="A3723" t="str">
            <v>FHY125GZ7</v>
          </cell>
          <cell r="B3723">
            <v>0</v>
          </cell>
          <cell r="C3723">
            <v>0</v>
          </cell>
          <cell r="D3723">
            <v>0</v>
          </cell>
          <cell r="E3723">
            <v>0</v>
          </cell>
          <cell r="G3723">
            <v>0</v>
          </cell>
          <cell r="H3723">
            <v>0</v>
          </cell>
        </row>
        <row r="3724">
          <cell r="A3724" t="str">
            <v>CORDEUVRV</v>
          </cell>
          <cell r="B3724">
            <v>0</v>
          </cell>
          <cell r="C3724">
            <v>0</v>
          </cell>
          <cell r="D3724">
            <v>0</v>
          </cell>
          <cell r="E3724">
            <v>0</v>
          </cell>
          <cell r="G3724">
            <v>0</v>
          </cell>
          <cell r="H3724">
            <v>0</v>
          </cell>
        </row>
        <row r="3725">
          <cell r="A3725" t="str">
            <v>CORDIUVRV</v>
          </cell>
          <cell r="B3725">
            <v>0</v>
          </cell>
          <cell r="C3725">
            <v>0</v>
          </cell>
          <cell r="D3725">
            <v>0</v>
          </cell>
          <cell r="E3725">
            <v>0</v>
          </cell>
          <cell r="G3725">
            <v>0</v>
          </cell>
          <cell r="H3725">
            <v>0</v>
          </cell>
        </row>
        <row r="3726">
          <cell r="A3726" t="str">
            <v>RSX5H</v>
          </cell>
          <cell r="B3726">
            <v>0</v>
          </cell>
          <cell r="C3726">
            <v>0</v>
          </cell>
          <cell r="D3726">
            <v>0</v>
          </cell>
          <cell r="E3726">
            <v>0</v>
          </cell>
          <cell r="G3726">
            <v>0</v>
          </cell>
          <cell r="H3726">
            <v>0</v>
          </cell>
        </row>
        <row r="3727">
          <cell r="A3727" t="str">
            <v>RSX5K7</v>
          </cell>
          <cell r="B3727">
            <v>3</v>
          </cell>
          <cell r="C3727">
            <v>343830</v>
          </cell>
          <cell r="D3727">
            <v>196917</v>
          </cell>
          <cell r="E3727">
            <v>146913</v>
          </cell>
          <cell r="G3727">
            <v>114610</v>
          </cell>
          <cell r="H3727">
            <v>65639</v>
          </cell>
        </row>
        <row r="3728">
          <cell r="A3728" t="str">
            <v>RSX8H7</v>
          </cell>
          <cell r="B3728">
            <v>0</v>
          </cell>
          <cell r="C3728">
            <v>0</v>
          </cell>
          <cell r="D3728">
            <v>0</v>
          </cell>
          <cell r="E3728">
            <v>0</v>
          </cell>
          <cell r="G3728">
            <v>0</v>
          </cell>
          <cell r="H3728">
            <v>0</v>
          </cell>
        </row>
        <row r="3729">
          <cell r="A3729" t="str">
            <v>RSX8K7</v>
          </cell>
          <cell r="B3729">
            <v>35</v>
          </cell>
          <cell r="C3729">
            <v>5342400</v>
          </cell>
          <cell r="D3729">
            <v>3083955</v>
          </cell>
          <cell r="E3729">
            <v>2258445</v>
          </cell>
          <cell r="G3729">
            <v>152640</v>
          </cell>
          <cell r="H3729">
            <v>88113</v>
          </cell>
        </row>
        <row r="3730">
          <cell r="A3730" t="str">
            <v>RSX10H7</v>
          </cell>
          <cell r="B3730">
            <v>1</v>
          </cell>
          <cell r="C3730">
            <v>166990</v>
          </cell>
          <cell r="D3730">
            <v>106111</v>
          </cell>
          <cell r="E3730">
            <v>60879</v>
          </cell>
          <cell r="G3730">
            <v>166990</v>
          </cell>
          <cell r="H3730">
            <v>106111</v>
          </cell>
        </row>
        <row r="3731">
          <cell r="A3731" t="str">
            <v>RSX10K7</v>
          </cell>
          <cell r="B3731">
            <v>87</v>
          </cell>
          <cell r="C3731">
            <v>14528130</v>
          </cell>
          <cell r="D3731">
            <v>8011482</v>
          </cell>
          <cell r="E3731">
            <v>6516648</v>
          </cell>
          <cell r="G3731">
            <v>166990</v>
          </cell>
          <cell r="H3731">
            <v>92086</v>
          </cell>
        </row>
        <row r="3732">
          <cell r="A3732" t="str">
            <v>RSXY5H7</v>
          </cell>
          <cell r="B3732">
            <v>0</v>
          </cell>
          <cell r="C3732">
            <v>0</v>
          </cell>
          <cell r="D3732">
            <v>0</v>
          </cell>
          <cell r="E3732">
            <v>0</v>
          </cell>
          <cell r="G3732">
            <v>0</v>
          </cell>
          <cell r="H3732">
            <v>0</v>
          </cell>
        </row>
        <row r="3733">
          <cell r="A3733" t="str">
            <v>RSXY5K7</v>
          </cell>
          <cell r="B3733">
            <v>25</v>
          </cell>
          <cell r="C3733">
            <v>3183750</v>
          </cell>
          <cell r="D3733">
            <v>1645400</v>
          </cell>
          <cell r="E3733">
            <v>1538350</v>
          </cell>
          <cell r="G3733">
            <v>127350</v>
          </cell>
          <cell r="H3733">
            <v>65816</v>
          </cell>
        </row>
        <row r="3734">
          <cell r="A3734" t="str">
            <v>RSXY5K7R</v>
          </cell>
          <cell r="B3734">
            <v>0</v>
          </cell>
          <cell r="C3734">
            <v>0</v>
          </cell>
          <cell r="D3734">
            <v>0</v>
          </cell>
          <cell r="E3734">
            <v>0</v>
          </cell>
          <cell r="G3734">
            <v>0</v>
          </cell>
          <cell r="H3734">
            <v>0</v>
          </cell>
        </row>
        <row r="3735">
          <cell r="A3735" t="str">
            <v>RSXYP5K</v>
          </cell>
          <cell r="B3735">
            <v>0</v>
          </cell>
          <cell r="C3735">
            <v>0</v>
          </cell>
          <cell r="D3735">
            <v>0</v>
          </cell>
          <cell r="E3735">
            <v>0</v>
          </cell>
          <cell r="G3735">
            <v>0</v>
          </cell>
          <cell r="H3735">
            <v>0</v>
          </cell>
        </row>
        <row r="3736">
          <cell r="A3736" t="str">
            <v>RSXY8H7</v>
          </cell>
          <cell r="B3736">
            <v>0</v>
          </cell>
          <cell r="C3736">
            <v>0</v>
          </cell>
          <cell r="D3736">
            <v>0</v>
          </cell>
          <cell r="E3736">
            <v>0</v>
          </cell>
          <cell r="G3736">
            <v>0</v>
          </cell>
          <cell r="H3736">
            <v>0</v>
          </cell>
        </row>
        <row r="3737">
          <cell r="A3737" t="str">
            <v>RSXY8K7</v>
          </cell>
          <cell r="B3737">
            <v>66</v>
          </cell>
          <cell r="C3737">
            <v>11193600</v>
          </cell>
          <cell r="D3737">
            <v>5965608</v>
          </cell>
          <cell r="E3737">
            <v>5227992</v>
          </cell>
          <cell r="G3737">
            <v>169600</v>
          </cell>
          <cell r="H3737">
            <v>90388</v>
          </cell>
        </row>
        <row r="3738">
          <cell r="A3738" t="str">
            <v>RSXY8K7R</v>
          </cell>
          <cell r="B3738">
            <v>0</v>
          </cell>
          <cell r="C3738">
            <v>0</v>
          </cell>
          <cell r="D3738">
            <v>0</v>
          </cell>
          <cell r="E3738">
            <v>0</v>
          </cell>
          <cell r="G3738">
            <v>0</v>
          </cell>
          <cell r="H3738">
            <v>0</v>
          </cell>
        </row>
        <row r="3739">
          <cell r="A3739" t="str">
            <v>RSXYP8K</v>
          </cell>
          <cell r="B3739">
            <v>0</v>
          </cell>
          <cell r="C3739">
            <v>0</v>
          </cell>
          <cell r="D3739">
            <v>0</v>
          </cell>
          <cell r="E3739">
            <v>0</v>
          </cell>
          <cell r="G3739">
            <v>0</v>
          </cell>
          <cell r="H3739">
            <v>0</v>
          </cell>
        </row>
        <row r="3740">
          <cell r="A3740" t="str">
            <v>RSXY10H7</v>
          </cell>
          <cell r="B3740">
            <v>11</v>
          </cell>
          <cell r="C3740">
            <v>2041050</v>
          </cell>
          <cell r="D3740">
            <v>1037201</v>
          </cell>
          <cell r="E3740">
            <v>1003849</v>
          </cell>
          <cell r="G3740">
            <v>185550</v>
          </cell>
          <cell r="H3740">
            <v>94291</v>
          </cell>
        </row>
        <row r="3741">
          <cell r="A3741" t="str">
            <v>RSXY10K7</v>
          </cell>
          <cell r="B3741">
            <v>195</v>
          </cell>
          <cell r="C3741">
            <v>36182250</v>
          </cell>
          <cell r="D3741">
            <v>18386745</v>
          </cell>
          <cell r="E3741">
            <v>17795505</v>
          </cell>
          <cell r="G3741">
            <v>185550</v>
          </cell>
          <cell r="H3741">
            <v>94291</v>
          </cell>
        </row>
        <row r="3742">
          <cell r="A3742" t="str">
            <v>RSXY10K7R</v>
          </cell>
          <cell r="B3742">
            <v>0</v>
          </cell>
          <cell r="C3742">
            <v>0</v>
          </cell>
          <cell r="D3742">
            <v>0</v>
          </cell>
          <cell r="E3742">
            <v>0</v>
          </cell>
          <cell r="G3742">
            <v>0</v>
          </cell>
          <cell r="H3742">
            <v>0</v>
          </cell>
        </row>
        <row r="3743">
          <cell r="A3743" t="str">
            <v>RSXYP10K</v>
          </cell>
          <cell r="B3743">
            <v>2</v>
          </cell>
          <cell r="C3743">
            <v>426760</v>
          </cell>
          <cell r="D3743">
            <v>294912</v>
          </cell>
          <cell r="E3743">
            <v>131848</v>
          </cell>
          <cell r="G3743">
            <v>213380</v>
          </cell>
          <cell r="H3743">
            <v>147456</v>
          </cell>
        </row>
        <row r="3744">
          <cell r="A3744" t="str">
            <v>RSEY8G</v>
          </cell>
          <cell r="B3744">
            <v>0</v>
          </cell>
          <cell r="C3744">
            <v>0</v>
          </cell>
          <cell r="D3744">
            <v>0</v>
          </cell>
          <cell r="E3744">
            <v>0</v>
          </cell>
          <cell r="G3744">
            <v>0</v>
          </cell>
          <cell r="H3744">
            <v>0</v>
          </cell>
        </row>
        <row r="3745">
          <cell r="A3745" t="str">
            <v>RSEY8G7</v>
          </cell>
          <cell r="B3745">
            <v>0</v>
          </cell>
          <cell r="C3745">
            <v>0</v>
          </cell>
          <cell r="D3745">
            <v>0</v>
          </cell>
          <cell r="E3745">
            <v>0</v>
          </cell>
          <cell r="G3745">
            <v>0</v>
          </cell>
          <cell r="H3745">
            <v>0</v>
          </cell>
        </row>
        <row r="3746">
          <cell r="A3746" t="str">
            <v>RSEY8K</v>
          </cell>
          <cell r="B3746">
            <v>0</v>
          </cell>
          <cell r="C3746">
            <v>0</v>
          </cell>
          <cell r="D3746">
            <v>0</v>
          </cell>
          <cell r="E3746">
            <v>0</v>
          </cell>
          <cell r="G3746">
            <v>0</v>
          </cell>
          <cell r="H3746">
            <v>0</v>
          </cell>
        </row>
        <row r="3747">
          <cell r="A3747" t="str">
            <v>RSEY8K7</v>
          </cell>
          <cell r="B3747">
            <v>17</v>
          </cell>
          <cell r="C3747">
            <v>3334380</v>
          </cell>
          <cell r="D3747">
            <v>2380034</v>
          </cell>
          <cell r="E3747">
            <v>954346</v>
          </cell>
          <cell r="G3747">
            <v>196140</v>
          </cell>
          <cell r="H3747">
            <v>140002</v>
          </cell>
        </row>
        <row r="3748">
          <cell r="A3748" t="str">
            <v>RSEY10G</v>
          </cell>
          <cell r="B3748">
            <v>0</v>
          </cell>
          <cell r="C3748">
            <v>0</v>
          </cell>
          <cell r="D3748">
            <v>0</v>
          </cell>
          <cell r="E3748">
            <v>0</v>
          </cell>
          <cell r="G3748">
            <v>0</v>
          </cell>
          <cell r="H3748">
            <v>0</v>
          </cell>
        </row>
        <row r="3749">
          <cell r="A3749" t="str">
            <v>RSEY10G7</v>
          </cell>
          <cell r="B3749">
            <v>2</v>
          </cell>
          <cell r="C3749">
            <v>414860</v>
          </cell>
          <cell r="D3749">
            <v>294704</v>
          </cell>
          <cell r="E3749">
            <v>120156</v>
          </cell>
          <cell r="G3749">
            <v>207430</v>
          </cell>
          <cell r="H3749">
            <v>147352</v>
          </cell>
        </row>
        <row r="3750">
          <cell r="A3750" t="str">
            <v>RSEY10K</v>
          </cell>
          <cell r="B3750">
            <v>0</v>
          </cell>
          <cell r="C3750">
            <v>0</v>
          </cell>
          <cell r="D3750">
            <v>0</v>
          </cell>
          <cell r="E3750">
            <v>0</v>
          </cell>
          <cell r="G3750">
            <v>0</v>
          </cell>
          <cell r="H3750">
            <v>0</v>
          </cell>
        </row>
        <row r="3751">
          <cell r="A3751" t="str">
            <v>RSEY10K7</v>
          </cell>
          <cell r="B3751">
            <v>20</v>
          </cell>
          <cell r="C3751">
            <v>4148600</v>
          </cell>
          <cell r="D3751">
            <v>2863540</v>
          </cell>
          <cell r="E3751">
            <v>1285060</v>
          </cell>
          <cell r="G3751">
            <v>207430</v>
          </cell>
          <cell r="H3751">
            <v>143177</v>
          </cell>
        </row>
        <row r="3752">
          <cell r="A3752" t="str">
            <v>RXY8K7</v>
          </cell>
          <cell r="B3752">
            <v>0</v>
          </cell>
          <cell r="C3752">
            <v>0</v>
          </cell>
          <cell r="D3752">
            <v>0</v>
          </cell>
          <cell r="E3752">
            <v>0</v>
          </cell>
          <cell r="G3752">
            <v>0</v>
          </cell>
          <cell r="H3752">
            <v>0</v>
          </cell>
        </row>
        <row r="3753">
          <cell r="A3753" t="str">
            <v>RXY10K7</v>
          </cell>
          <cell r="B3753">
            <v>0</v>
          </cell>
          <cell r="C3753">
            <v>0</v>
          </cell>
          <cell r="D3753">
            <v>0</v>
          </cell>
          <cell r="E3753">
            <v>0</v>
          </cell>
          <cell r="G3753">
            <v>0</v>
          </cell>
          <cell r="H3753">
            <v>0</v>
          </cell>
        </row>
        <row r="3754">
          <cell r="A3754" t="str">
            <v>RNY8K7</v>
          </cell>
          <cell r="B3754">
            <v>0</v>
          </cell>
          <cell r="C3754">
            <v>0</v>
          </cell>
          <cell r="D3754">
            <v>0</v>
          </cell>
          <cell r="E3754">
            <v>0</v>
          </cell>
          <cell r="G3754">
            <v>0</v>
          </cell>
          <cell r="H3754">
            <v>0</v>
          </cell>
        </row>
        <row r="3755">
          <cell r="A3755" t="str">
            <v>RNY10K7</v>
          </cell>
          <cell r="B3755">
            <v>0</v>
          </cell>
          <cell r="C3755">
            <v>0</v>
          </cell>
          <cell r="D3755">
            <v>0</v>
          </cell>
          <cell r="E3755">
            <v>0</v>
          </cell>
          <cell r="G3755">
            <v>0</v>
          </cell>
          <cell r="H3755">
            <v>0</v>
          </cell>
        </row>
        <row r="3756">
          <cell r="A3756" t="str">
            <v>FXYA25H</v>
          </cell>
          <cell r="B3756">
            <v>4</v>
          </cell>
          <cell r="C3756">
            <v>70840</v>
          </cell>
          <cell r="D3756">
            <v>75078</v>
          </cell>
          <cell r="E3756">
            <v>-4238</v>
          </cell>
          <cell r="G3756">
            <v>17710</v>
          </cell>
          <cell r="H3756">
            <v>18769.5</v>
          </cell>
        </row>
        <row r="3757">
          <cell r="A3757" t="str">
            <v>FXYA25K</v>
          </cell>
          <cell r="B3757">
            <v>47</v>
          </cell>
          <cell r="C3757">
            <v>916500</v>
          </cell>
          <cell r="D3757">
            <v>857986</v>
          </cell>
          <cell r="E3757">
            <v>58514</v>
          </cell>
          <cell r="G3757">
            <v>19500</v>
          </cell>
          <cell r="H3757">
            <v>18255.021276595744</v>
          </cell>
        </row>
        <row r="3758">
          <cell r="A3758" t="str">
            <v>FXYA25K9</v>
          </cell>
          <cell r="B3758">
            <v>53</v>
          </cell>
          <cell r="C3758">
            <v>1033500</v>
          </cell>
          <cell r="D3758">
            <v>967664</v>
          </cell>
          <cell r="E3758">
            <v>65836</v>
          </cell>
          <cell r="G3758">
            <v>19500</v>
          </cell>
          <cell r="H3758">
            <v>18257.811320754718</v>
          </cell>
        </row>
        <row r="3759">
          <cell r="A3759" t="str">
            <v>FXYA32K</v>
          </cell>
          <cell r="B3759">
            <v>6</v>
          </cell>
          <cell r="C3759">
            <v>120000</v>
          </cell>
          <cell r="D3759">
            <v>110974</v>
          </cell>
          <cell r="E3759">
            <v>9026</v>
          </cell>
          <cell r="G3759">
            <v>20000</v>
          </cell>
          <cell r="H3759">
            <v>18495.666666666668</v>
          </cell>
        </row>
        <row r="3760">
          <cell r="A3760" t="str">
            <v>FXYA32K9</v>
          </cell>
          <cell r="B3760">
            <v>27</v>
          </cell>
          <cell r="C3760">
            <v>540000</v>
          </cell>
          <cell r="D3760">
            <v>499712</v>
          </cell>
          <cell r="E3760">
            <v>40288</v>
          </cell>
          <cell r="G3760">
            <v>20000</v>
          </cell>
          <cell r="H3760">
            <v>18507.85185185185</v>
          </cell>
        </row>
        <row r="3761">
          <cell r="A3761" t="str">
            <v>FXYA40H</v>
          </cell>
          <cell r="B3761">
            <v>0</v>
          </cell>
          <cell r="C3761">
            <v>0</v>
          </cell>
          <cell r="D3761">
            <v>0</v>
          </cell>
          <cell r="E3761">
            <v>0</v>
          </cell>
          <cell r="G3761">
            <v>0</v>
          </cell>
          <cell r="H3761">
            <v>0</v>
          </cell>
        </row>
        <row r="3762">
          <cell r="A3762" t="str">
            <v>FXYA40K</v>
          </cell>
          <cell r="B3762">
            <v>21</v>
          </cell>
          <cell r="C3762">
            <v>441000</v>
          </cell>
          <cell r="D3762">
            <v>412448</v>
          </cell>
          <cell r="E3762">
            <v>28552</v>
          </cell>
          <cell r="G3762">
            <v>21000</v>
          </cell>
          <cell r="H3762">
            <v>19640.380952380954</v>
          </cell>
        </row>
        <row r="3763">
          <cell r="A3763" t="str">
            <v>FXYA40K9</v>
          </cell>
          <cell r="B3763">
            <v>42</v>
          </cell>
          <cell r="C3763">
            <v>882000</v>
          </cell>
          <cell r="D3763">
            <v>790098</v>
          </cell>
          <cell r="E3763">
            <v>91902</v>
          </cell>
          <cell r="G3763">
            <v>21000</v>
          </cell>
          <cell r="H3763">
            <v>18811.857142857141</v>
          </cell>
        </row>
        <row r="3764">
          <cell r="A3764" t="str">
            <v>FXYA50K</v>
          </cell>
          <cell r="B3764">
            <v>0</v>
          </cell>
          <cell r="C3764">
            <v>0</v>
          </cell>
          <cell r="D3764">
            <v>0</v>
          </cell>
          <cell r="E3764">
            <v>0</v>
          </cell>
          <cell r="G3764">
            <v>0</v>
          </cell>
          <cell r="H3764">
            <v>0</v>
          </cell>
        </row>
        <row r="3765">
          <cell r="A3765" t="str">
            <v>FXYA50K9</v>
          </cell>
          <cell r="B3765">
            <v>10</v>
          </cell>
          <cell r="C3765">
            <v>215000</v>
          </cell>
          <cell r="D3765">
            <v>200306</v>
          </cell>
          <cell r="E3765">
            <v>14694</v>
          </cell>
          <cell r="G3765">
            <v>21500</v>
          </cell>
          <cell r="H3765">
            <v>20030.599999999999</v>
          </cell>
        </row>
        <row r="3766">
          <cell r="A3766" t="str">
            <v>FXYA63K</v>
          </cell>
          <cell r="B3766">
            <v>3</v>
          </cell>
          <cell r="C3766">
            <v>66000</v>
          </cell>
          <cell r="D3766">
            <v>71635</v>
          </cell>
          <cell r="E3766">
            <v>-5635</v>
          </cell>
          <cell r="G3766">
            <v>22000</v>
          </cell>
          <cell r="H3766">
            <v>23878.333333333332</v>
          </cell>
        </row>
        <row r="3767">
          <cell r="A3767" t="str">
            <v>FXYA63K9</v>
          </cell>
          <cell r="B3767">
            <v>8</v>
          </cell>
          <cell r="C3767">
            <v>176000</v>
          </cell>
          <cell r="D3767">
            <v>162646</v>
          </cell>
          <cell r="E3767">
            <v>13354</v>
          </cell>
          <cell r="G3767">
            <v>22000</v>
          </cell>
          <cell r="H3767">
            <v>20330.75</v>
          </cell>
        </row>
        <row r="3768">
          <cell r="A3768" t="str">
            <v>FXYL20K</v>
          </cell>
          <cell r="B3768">
            <v>70</v>
          </cell>
          <cell r="C3768">
            <v>1624700</v>
          </cell>
          <cell r="D3768">
            <v>1393847</v>
          </cell>
          <cell r="E3768">
            <v>230853</v>
          </cell>
          <cell r="G3768">
            <v>23210</v>
          </cell>
          <cell r="H3768">
            <v>19912.099999999999</v>
          </cell>
        </row>
        <row r="3769">
          <cell r="A3769" t="str">
            <v>FXYL25H</v>
          </cell>
          <cell r="B3769">
            <v>20</v>
          </cell>
          <cell r="C3769">
            <v>498200</v>
          </cell>
          <cell r="D3769">
            <v>512961</v>
          </cell>
          <cell r="E3769">
            <v>-14761</v>
          </cell>
          <cell r="G3769">
            <v>24910</v>
          </cell>
          <cell r="H3769">
            <v>25648.05</v>
          </cell>
        </row>
        <row r="3770">
          <cell r="A3770" t="str">
            <v>FXYL25K</v>
          </cell>
          <cell r="B3770">
            <v>102</v>
          </cell>
          <cell r="C3770">
            <v>2540820</v>
          </cell>
          <cell r="D3770">
            <v>2135684</v>
          </cell>
          <cell r="E3770">
            <v>405136</v>
          </cell>
          <cell r="G3770">
            <v>24910</v>
          </cell>
          <cell r="H3770">
            <v>20938.078431372549</v>
          </cell>
        </row>
        <row r="3771">
          <cell r="A3771" t="str">
            <v>FXYL32K</v>
          </cell>
          <cell r="B3771">
            <v>90</v>
          </cell>
          <cell r="C3771">
            <v>2350800</v>
          </cell>
          <cell r="D3771">
            <v>1999583</v>
          </cell>
          <cell r="E3771">
            <v>351217</v>
          </cell>
          <cell r="G3771">
            <v>26120</v>
          </cell>
          <cell r="H3771">
            <v>22217.588888888888</v>
          </cell>
        </row>
        <row r="3772">
          <cell r="A3772" t="str">
            <v>FXYL40G</v>
          </cell>
          <cell r="B3772">
            <v>0</v>
          </cell>
          <cell r="C3772">
            <v>0</v>
          </cell>
          <cell r="D3772">
            <v>0</v>
          </cell>
          <cell r="E3772">
            <v>0</v>
          </cell>
          <cell r="G3772">
            <v>0</v>
          </cell>
          <cell r="H3772">
            <v>0</v>
          </cell>
        </row>
        <row r="3773">
          <cell r="A3773" t="str">
            <v>FXYL40H</v>
          </cell>
          <cell r="B3773">
            <v>22</v>
          </cell>
          <cell r="C3773">
            <v>581240</v>
          </cell>
          <cell r="D3773">
            <v>597371</v>
          </cell>
          <cell r="E3773">
            <v>-16131</v>
          </cell>
          <cell r="G3773">
            <v>26420</v>
          </cell>
          <cell r="H3773">
            <v>27153.227272727272</v>
          </cell>
        </row>
        <row r="3774">
          <cell r="A3774" t="str">
            <v>FXYL40HNP</v>
          </cell>
          <cell r="B3774">
            <v>0</v>
          </cell>
          <cell r="C3774">
            <v>0</v>
          </cell>
          <cell r="D3774">
            <v>0</v>
          </cell>
          <cell r="E3774">
            <v>0</v>
          </cell>
          <cell r="G3774">
            <v>0</v>
          </cell>
          <cell r="H3774">
            <v>0</v>
          </cell>
        </row>
        <row r="3775">
          <cell r="A3775" t="str">
            <v>FXYL40K</v>
          </cell>
          <cell r="B3775">
            <v>145</v>
          </cell>
          <cell r="C3775">
            <v>3830900</v>
          </cell>
          <cell r="D3775">
            <v>3295247</v>
          </cell>
          <cell r="E3775">
            <v>535653</v>
          </cell>
          <cell r="G3775">
            <v>26420</v>
          </cell>
          <cell r="H3775">
            <v>22725.841379310346</v>
          </cell>
        </row>
        <row r="3776">
          <cell r="A3776" t="str">
            <v>FXYL50K</v>
          </cell>
          <cell r="B3776">
            <v>23</v>
          </cell>
          <cell r="C3776">
            <v>685860</v>
          </cell>
          <cell r="D3776">
            <v>574109</v>
          </cell>
          <cell r="E3776">
            <v>111751</v>
          </cell>
          <cell r="G3776">
            <v>29820</v>
          </cell>
          <cell r="H3776">
            <v>24961.260869565216</v>
          </cell>
        </row>
        <row r="3777">
          <cell r="A3777" t="str">
            <v>FXYL63G</v>
          </cell>
          <cell r="B3777">
            <v>0</v>
          </cell>
          <cell r="C3777">
            <v>0</v>
          </cell>
          <cell r="D3777">
            <v>0</v>
          </cell>
          <cell r="E3777">
            <v>0</v>
          </cell>
          <cell r="G3777">
            <v>0</v>
          </cell>
          <cell r="H3777">
            <v>0</v>
          </cell>
        </row>
        <row r="3778">
          <cell r="A3778" t="str">
            <v>FXYL63H</v>
          </cell>
          <cell r="B3778">
            <v>8</v>
          </cell>
          <cell r="C3778">
            <v>273920</v>
          </cell>
          <cell r="D3778">
            <v>243991</v>
          </cell>
          <cell r="E3778">
            <v>29929</v>
          </cell>
          <cell r="G3778">
            <v>34240</v>
          </cell>
          <cell r="H3778">
            <v>30498.875</v>
          </cell>
        </row>
        <row r="3779">
          <cell r="A3779" t="str">
            <v>FXYL63K</v>
          </cell>
          <cell r="B3779">
            <v>27</v>
          </cell>
          <cell r="C3779">
            <v>924480</v>
          </cell>
          <cell r="D3779">
            <v>703290</v>
          </cell>
          <cell r="E3779">
            <v>221190</v>
          </cell>
          <cell r="G3779">
            <v>34240</v>
          </cell>
          <cell r="H3779">
            <v>26047.777777777777</v>
          </cell>
        </row>
        <row r="3780">
          <cell r="A3780" t="str">
            <v>FXYLM20K</v>
          </cell>
          <cell r="B3780">
            <v>23</v>
          </cell>
          <cell r="C3780">
            <v>467950</v>
          </cell>
          <cell r="D3780">
            <v>439346</v>
          </cell>
          <cell r="E3780">
            <v>28604</v>
          </cell>
          <cell r="G3780">
            <v>20345.652173913044</v>
          </cell>
          <cell r="H3780">
            <v>19102</v>
          </cell>
        </row>
        <row r="3781">
          <cell r="A3781" t="str">
            <v>FXYLM25H</v>
          </cell>
          <cell r="B3781">
            <v>0</v>
          </cell>
          <cell r="C3781">
            <v>0</v>
          </cell>
          <cell r="D3781">
            <v>0</v>
          </cell>
          <cell r="E3781">
            <v>0</v>
          </cell>
          <cell r="G3781">
            <v>0</v>
          </cell>
          <cell r="H3781">
            <v>0</v>
          </cell>
        </row>
        <row r="3782">
          <cell r="A3782" t="str">
            <v>FXYLM25K</v>
          </cell>
          <cell r="B3782">
            <v>39</v>
          </cell>
          <cell r="C3782">
            <v>810420</v>
          </cell>
          <cell r="D3782">
            <v>748978</v>
          </cell>
          <cell r="E3782">
            <v>61442</v>
          </cell>
          <cell r="G3782">
            <v>20780</v>
          </cell>
          <cell r="H3782">
            <v>19204.564102564102</v>
          </cell>
        </row>
        <row r="3783">
          <cell r="A3783" t="str">
            <v>FXYLM32K</v>
          </cell>
          <cell r="B3783">
            <v>15</v>
          </cell>
          <cell r="C3783">
            <v>320850</v>
          </cell>
          <cell r="D3783">
            <v>304239</v>
          </cell>
          <cell r="E3783">
            <v>16611</v>
          </cell>
          <cell r="G3783">
            <v>21390</v>
          </cell>
          <cell r="H3783">
            <v>20282.599999999999</v>
          </cell>
        </row>
        <row r="3784">
          <cell r="A3784" t="str">
            <v>FXYLM40H</v>
          </cell>
          <cell r="B3784">
            <v>0</v>
          </cell>
          <cell r="C3784">
            <v>0</v>
          </cell>
          <cell r="D3784">
            <v>0</v>
          </cell>
          <cell r="E3784">
            <v>0</v>
          </cell>
          <cell r="G3784">
            <v>0</v>
          </cell>
          <cell r="H3784">
            <v>0</v>
          </cell>
        </row>
        <row r="3785">
          <cell r="A3785" t="str">
            <v>FXYLM40K</v>
          </cell>
          <cell r="B3785">
            <v>26</v>
          </cell>
          <cell r="C3785">
            <v>574080</v>
          </cell>
          <cell r="D3785">
            <v>535841</v>
          </cell>
          <cell r="E3785">
            <v>38239</v>
          </cell>
          <cell r="G3785">
            <v>22080</v>
          </cell>
          <cell r="H3785">
            <v>20609.26923076923</v>
          </cell>
        </row>
        <row r="3786">
          <cell r="A3786" t="str">
            <v>FXYLM50K</v>
          </cell>
          <cell r="B3786">
            <v>11</v>
          </cell>
          <cell r="C3786">
            <v>274560</v>
          </cell>
          <cell r="D3786">
            <v>240770</v>
          </cell>
          <cell r="E3786">
            <v>33790</v>
          </cell>
          <cell r="G3786">
            <v>24960</v>
          </cell>
          <cell r="H3786">
            <v>21888.18181818182</v>
          </cell>
        </row>
        <row r="3787">
          <cell r="A3787" t="str">
            <v>FXYLM63H</v>
          </cell>
          <cell r="B3787">
            <v>0</v>
          </cell>
          <cell r="C3787">
            <v>0</v>
          </cell>
          <cell r="D3787">
            <v>0</v>
          </cell>
          <cell r="E3787">
            <v>0</v>
          </cell>
          <cell r="G3787">
            <v>0</v>
          </cell>
          <cell r="H3787">
            <v>0</v>
          </cell>
        </row>
        <row r="3788">
          <cell r="A3788" t="str">
            <v>FXYLM63K</v>
          </cell>
          <cell r="B3788">
            <v>16</v>
          </cell>
          <cell r="C3788">
            <v>459200</v>
          </cell>
          <cell r="D3788">
            <v>359488</v>
          </cell>
          <cell r="E3788">
            <v>99712</v>
          </cell>
          <cell r="G3788">
            <v>28700</v>
          </cell>
          <cell r="H3788">
            <v>22468</v>
          </cell>
        </row>
        <row r="3789">
          <cell r="A3789" t="str">
            <v>FXYC20H7</v>
          </cell>
          <cell r="B3789">
            <v>7</v>
          </cell>
          <cell r="C3789">
            <v>154910</v>
          </cell>
          <cell r="D3789">
            <v>127925</v>
          </cell>
          <cell r="E3789">
            <v>26985</v>
          </cell>
          <cell r="G3789">
            <v>22130</v>
          </cell>
          <cell r="H3789">
            <v>18275</v>
          </cell>
        </row>
        <row r="3790">
          <cell r="A3790" t="str">
            <v>FXYC20K7</v>
          </cell>
          <cell r="B3790">
            <v>51</v>
          </cell>
          <cell r="C3790">
            <v>1128630</v>
          </cell>
          <cell r="D3790">
            <v>812481</v>
          </cell>
          <cell r="E3790">
            <v>316149</v>
          </cell>
          <cell r="G3790">
            <v>22130</v>
          </cell>
          <cell r="H3790">
            <v>15931</v>
          </cell>
        </row>
        <row r="3791">
          <cell r="A3791" t="str">
            <v>FXYCP20K</v>
          </cell>
          <cell r="B3791">
            <v>0</v>
          </cell>
          <cell r="C3791">
            <v>0</v>
          </cell>
          <cell r="D3791">
            <v>0</v>
          </cell>
          <cell r="E3791">
            <v>0</v>
          </cell>
          <cell r="G3791">
            <v>0</v>
          </cell>
          <cell r="H3791">
            <v>0</v>
          </cell>
        </row>
        <row r="3792">
          <cell r="A3792" t="str">
            <v>FXYC25H7</v>
          </cell>
          <cell r="B3792">
            <v>4</v>
          </cell>
          <cell r="C3792">
            <v>89680</v>
          </cell>
          <cell r="D3792">
            <v>73400</v>
          </cell>
          <cell r="E3792">
            <v>16280</v>
          </cell>
          <cell r="G3792">
            <v>22420</v>
          </cell>
          <cell r="H3792">
            <v>18350</v>
          </cell>
        </row>
        <row r="3793">
          <cell r="A3793" t="str">
            <v>FXYC25K7</v>
          </cell>
          <cell r="B3793">
            <v>50</v>
          </cell>
          <cell r="C3793">
            <v>1121000</v>
          </cell>
          <cell r="D3793">
            <v>798750</v>
          </cell>
          <cell r="E3793">
            <v>322250</v>
          </cell>
          <cell r="G3793">
            <v>22420</v>
          </cell>
          <cell r="H3793">
            <v>15975</v>
          </cell>
        </row>
        <row r="3794">
          <cell r="A3794" t="str">
            <v>FXYCP25K</v>
          </cell>
          <cell r="B3794">
            <v>0</v>
          </cell>
          <cell r="C3794">
            <v>0</v>
          </cell>
          <cell r="D3794">
            <v>0</v>
          </cell>
          <cell r="E3794">
            <v>0</v>
          </cell>
          <cell r="G3794">
            <v>0</v>
          </cell>
          <cell r="H3794">
            <v>0</v>
          </cell>
        </row>
        <row r="3795">
          <cell r="A3795" t="str">
            <v>FXYC32H7</v>
          </cell>
          <cell r="B3795">
            <v>0</v>
          </cell>
          <cell r="C3795">
            <v>0</v>
          </cell>
          <cell r="D3795">
            <v>0</v>
          </cell>
          <cell r="E3795">
            <v>0</v>
          </cell>
          <cell r="G3795">
            <v>0</v>
          </cell>
          <cell r="H3795">
            <v>0</v>
          </cell>
        </row>
        <row r="3796">
          <cell r="A3796" t="str">
            <v>FXYC32K7</v>
          </cell>
          <cell r="B3796">
            <v>70</v>
          </cell>
          <cell r="C3796">
            <v>1626100</v>
          </cell>
          <cell r="D3796">
            <v>1119790</v>
          </cell>
          <cell r="E3796">
            <v>506310</v>
          </cell>
          <cell r="G3796">
            <v>23230</v>
          </cell>
          <cell r="H3796">
            <v>15997</v>
          </cell>
        </row>
        <row r="3797">
          <cell r="A3797" t="str">
            <v>FXYCP32K</v>
          </cell>
          <cell r="B3797">
            <v>1</v>
          </cell>
          <cell r="C3797">
            <v>26720</v>
          </cell>
          <cell r="D3797">
            <v>22378</v>
          </cell>
          <cell r="E3797">
            <v>4342</v>
          </cell>
          <cell r="G3797">
            <v>26720</v>
          </cell>
          <cell r="H3797">
            <v>22378</v>
          </cell>
        </row>
        <row r="3798">
          <cell r="A3798" t="str">
            <v>FXYC40H</v>
          </cell>
          <cell r="B3798">
            <v>0</v>
          </cell>
          <cell r="C3798">
            <v>0</v>
          </cell>
          <cell r="D3798">
            <v>0</v>
          </cell>
          <cell r="E3798">
            <v>0</v>
          </cell>
          <cell r="G3798">
            <v>0</v>
          </cell>
          <cell r="H3798">
            <v>0</v>
          </cell>
        </row>
        <row r="3799">
          <cell r="A3799" t="str">
            <v>FXYC40H7</v>
          </cell>
          <cell r="B3799">
            <v>0</v>
          </cell>
          <cell r="C3799">
            <v>0</v>
          </cell>
          <cell r="D3799">
            <v>0</v>
          </cell>
          <cell r="E3799">
            <v>0</v>
          </cell>
          <cell r="G3799">
            <v>0</v>
          </cell>
          <cell r="H3799">
            <v>0</v>
          </cell>
        </row>
        <row r="3800">
          <cell r="A3800" t="str">
            <v>FXYC40K7</v>
          </cell>
          <cell r="B3800">
            <v>25</v>
          </cell>
          <cell r="C3800">
            <v>632000</v>
          </cell>
          <cell r="D3800">
            <v>428400</v>
          </cell>
          <cell r="E3800">
            <v>203600</v>
          </cell>
          <cell r="G3800">
            <v>25280</v>
          </cell>
          <cell r="H3800">
            <v>17136</v>
          </cell>
        </row>
        <row r="3801">
          <cell r="A3801" t="str">
            <v>FXYCP40K</v>
          </cell>
          <cell r="B3801">
            <v>0</v>
          </cell>
          <cell r="C3801">
            <v>0</v>
          </cell>
          <cell r="D3801">
            <v>0</v>
          </cell>
          <cell r="E3801">
            <v>0</v>
          </cell>
          <cell r="G3801">
            <v>0</v>
          </cell>
          <cell r="H3801">
            <v>0</v>
          </cell>
        </row>
        <row r="3802">
          <cell r="A3802" t="str">
            <v>FXYC50H</v>
          </cell>
          <cell r="B3802">
            <v>0</v>
          </cell>
          <cell r="C3802">
            <v>0</v>
          </cell>
          <cell r="D3802">
            <v>0</v>
          </cell>
          <cell r="E3802">
            <v>0</v>
          </cell>
          <cell r="G3802">
            <v>0</v>
          </cell>
          <cell r="H3802">
            <v>0</v>
          </cell>
        </row>
        <row r="3803">
          <cell r="A3803" t="str">
            <v>FXYC50H7</v>
          </cell>
          <cell r="B3803">
            <v>0</v>
          </cell>
          <cell r="C3803">
            <v>0</v>
          </cell>
          <cell r="D3803">
            <v>0</v>
          </cell>
          <cell r="E3803">
            <v>0</v>
          </cell>
          <cell r="G3803">
            <v>0</v>
          </cell>
          <cell r="H3803">
            <v>0</v>
          </cell>
        </row>
        <row r="3804">
          <cell r="A3804" t="str">
            <v>FXYC50K7</v>
          </cell>
          <cell r="B3804">
            <v>15</v>
          </cell>
          <cell r="C3804">
            <v>392850</v>
          </cell>
          <cell r="D3804">
            <v>257700</v>
          </cell>
          <cell r="E3804">
            <v>135150</v>
          </cell>
          <cell r="G3804">
            <v>26190</v>
          </cell>
          <cell r="H3804">
            <v>17180</v>
          </cell>
        </row>
        <row r="3805">
          <cell r="A3805" t="str">
            <v>FXYCP50K</v>
          </cell>
          <cell r="B3805">
            <v>0</v>
          </cell>
          <cell r="C3805">
            <v>0</v>
          </cell>
          <cell r="D3805">
            <v>0</v>
          </cell>
          <cell r="E3805">
            <v>0</v>
          </cell>
          <cell r="G3805">
            <v>0</v>
          </cell>
          <cell r="H3805">
            <v>0</v>
          </cell>
        </row>
        <row r="3806">
          <cell r="A3806" t="str">
            <v>FXYC63H</v>
          </cell>
          <cell r="B3806">
            <v>0</v>
          </cell>
          <cell r="C3806">
            <v>0</v>
          </cell>
          <cell r="D3806">
            <v>0</v>
          </cell>
          <cell r="E3806">
            <v>0</v>
          </cell>
          <cell r="G3806">
            <v>0</v>
          </cell>
          <cell r="H3806">
            <v>0</v>
          </cell>
        </row>
        <row r="3807">
          <cell r="A3807" t="str">
            <v>FXYC63H7</v>
          </cell>
          <cell r="B3807">
            <v>0</v>
          </cell>
          <cell r="C3807">
            <v>0</v>
          </cell>
          <cell r="D3807">
            <v>0</v>
          </cell>
          <cell r="E3807">
            <v>0</v>
          </cell>
          <cell r="G3807">
            <v>0</v>
          </cell>
          <cell r="H3807">
            <v>0</v>
          </cell>
        </row>
        <row r="3808">
          <cell r="A3808" t="str">
            <v>FXYC63K7</v>
          </cell>
          <cell r="B3808">
            <v>22</v>
          </cell>
          <cell r="C3808">
            <v>601700</v>
          </cell>
          <cell r="D3808">
            <v>411774</v>
          </cell>
          <cell r="E3808">
            <v>189926</v>
          </cell>
          <cell r="G3808">
            <v>27350</v>
          </cell>
          <cell r="H3808">
            <v>18717</v>
          </cell>
        </row>
        <row r="3809">
          <cell r="A3809" t="str">
            <v>FXYCP63K</v>
          </cell>
          <cell r="B3809">
            <v>0</v>
          </cell>
          <cell r="C3809">
            <v>0</v>
          </cell>
          <cell r="D3809">
            <v>0</v>
          </cell>
          <cell r="E3809">
            <v>0</v>
          </cell>
          <cell r="G3809">
            <v>0</v>
          </cell>
          <cell r="H3809">
            <v>0</v>
          </cell>
        </row>
        <row r="3810">
          <cell r="A3810" t="str">
            <v>FXYC80H7</v>
          </cell>
          <cell r="B3810">
            <v>0</v>
          </cell>
          <cell r="C3810">
            <v>0</v>
          </cell>
          <cell r="D3810">
            <v>0</v>
          </cell>
          <cell r="E3810">
            <v>0</v>
          </cell>
          <cell r="G3810">
            <v>0</v>
          </cell>
          <cell r="H3810">
            <v>0</v>
          </cell>
        </row>
        <row r="3811">
          <cell r="A3811" t="str">
            <v>FXYC80K7</v>
          </cell>
          <cell r="B3811">
            <v>9</v>
          </cell>
          <cell r="C3811">
            <v>321570</v>
          </cell>
          <cell r="D3811">
            <v>208755</v>
          </cell>
          <cell r="E3811">
            <v>112815</v>
          </cell>
          <cell r="G3811">
            <v>35730</v>
          </cell>
          <cell r="H3811">
            <v>23195</v>
          </cell>
        </row>
        <row r="3812">
          <cell r="A3812" t="str">
            <v>FXYCP80K</v>
          </cell>
          <cell r="B3812">
            <v>0</v>
          </cell>
          <cell r="C3812">
            <v>0</v>
          </cell>
          <cell r="D3812">
            <v>0</v>
          </cell>
          <cell r="E3812">
            <v>0</v>
          </cell>
          <cell r="G3812">
            <v>0</v>
          </cell>
          <cell r="H3812">
            <v>0</v>
          </cell>
        </row>
        <row r="3813">
          <cell r="A3813" t="str">
            <v>FXYC125K7</v>
          </cell>
          <cell r="B3813">
            <v>5</v>
          </cell>
          <cell r="C3813">
            <v>218800</v>
          </cell>
          <cell r="D3813">
            <v>116365</v>
          </cell>
          <cell r="E3813">
            <v>102435</v>
          </cell>
          <cell r="G3813">
            <v>43760</v>
          </cell>
          <cell r="H3813">
            <v>23273</v>
          </cell>
        </row>
        <row r="3814">
          <cell r="A3814" t="str">
            <v>FXYCP125K</v>
          </cell>
          <cell r="B3814">
            <v>0</v>
          </cell>
          <cell r="C3814">
            <v>0</v>
          </cell>
          <cell r="D3814">
            <v>0</v>
          </cell>
          <cell r="E3814">
            <v>0</v>
          </cell>
          <cell r="G3814">
            <v>0</v>
          </cell>
          <cell r="H3814">
            <v>0</v>
          </cell>
        </row>
        <row r="3815">
          <cell r="A3815" t="str">
            <v>FXYK25H</v>
          </cell>
          <cell r="B3815">
            <v>0</v>
          </cell>
          <cell r="C3815">
            <v>0</v>
          </cell>
          <cell r="D3815">
            <v>0</v>
          </cell>
          <cell r="E3815">
            <v>0</v>
          </cell>
          <cell r="G3815">
            <v>0</v>
          </cell>
          <cell r="H3815">
            <v>0</v>
          </cell>
        </row>
        <row r="3816">
          <cell r="A3816" t="str">
            <v>FXYK25HNP</v>
          </cell>
          <cell r="B3816">
            <v>0</v>
          </cell>
          <cell r="C3816">
            <v>0</v>
          </cell>
          <cell r="D3816">
            <v>0</v>
          </cell>
          <cell r="E3816">
            <v>0</v>
          </cell>
          <cell r="G3816">
            <v>0</v>
          </cell>
          <cell r="H3816">
            <v>0</v>
          </cell>
        </row>
        <row r="3817">
          <cell r="A3817" t="str">
            <v>FXYK25K</v>
          </cell>
          <cell r="B3817">
            <v>39</v>
          </cell>
          <cell r="C3817">
            <v>1065480</v>
          </cell>
          <cell r="D3817">
            <v>1077106</v>
          </cell>
          <cell r="E3817">
            <v>-11626</v>
          </cell>
          <cell r="G3817">
            <v>27320</v>
          </cell>
          <cell r="H3817">
            <v>27618.102564102563</v>
          </cell>
        </row>
        <row r="3818">
          <cell r="A3818" t="str">
            <v>FXYK32H</v>
          </cell>
          <cell r="B3818">
            <v>0</v>
          </cell>
          <cell r="C3818">
            <v>0</v>
          </cell>
          <cell r="D3818">
            <v>0</v>
          </cell>
          <cell r="E3818">
            <v>0</v>
          </cell>
          <cell r="G3818">
            <v>0</v>
          </cell>
          <cell r="H3818">
            <v>0</v>
          </cell>
        </row>
        <row r="3819">
          <cell r="A3819" t="str">
            <v>FXYK32K</v>
          </cell>
          <cell r="B3819">
            <v>15</v>
          </cell>
          <cell r="C3819">
            <v>411300</v>
          </cell>
          <cell r="D3819">
            <v>420593</v>
          </cell>
          <cell r="E3819">
            <v>-9293</v>
          </cell>
          <cell r="G3819">
            <v>27420</v>
          </cell>
          <cell r="H3819">
            <v>28039.533333333333</v>
          </cell>
        </row>
        <row r="3820">
          <cell r="A3820" t="str">
            <v>FXYK40H</v>
          </cell>
          <cell r="B3820">
            <v>0</v>
          </cell>
          <cell r="C3820">
            <v>0</v>
          </cell>
          <cell r="D3820">
            <v>0</v>
          </cell>
          <cell r="E3820">
            <v>0</v>
          </cell>
          <cell r="G3820">
            <v>0</v>
          </cell>
          <cell r="H3820">
            <v>0</v>
          </cell>
        </row>
        <row r="3821">
          <cell r="A3821" t="str">
            <v>FXYK40HNP</v>
          </cell>
          <cell r="B3821">
            <v>0</v>
          </cell>
          <cell r="C3821">
            <v>0</v>
          </cell>
          <cell r="D3821">
            <v>0</v>
          </cell>
          <cell r="E3821">
            <v>0</v>
          </cell>
          <cell r="G3821">
            <v>0</v>
          </cell>
          <cell r="H3821">
            <v>0</v>
          </cell>
        </row>
        <row r="3822">
          <cell r="A3822" t="str">
            <v>FXYK40K</v>
          </cell>
          <cell r="B3822">
            <v>29</v>
          </cell>
          <cell r="C3822">
            <v>802720</v>
          </cell>
          <cell r="D3822">
            <v>839437</v>
          </cell>
          <cell r="E3822">
            <v>-36717</v>
          </cell>
          <cell r="G3822">
            <v>27680</v>
          </cell>
          <cell r="H3822">
            <v>28946.103448275862</v>
          </cell>
        </row>
        <row r="3823">
          <cell r="A3823" t="str">
            <v>FXYK63H</v>
          </cell>
          <cell r="B3823">
            <v>0</v>
          </cell>
          <cell r="C3823">
            <v>0</v>
          </cell>
          <cell r="D3823">
            <v>0</v>
          </cell>
          <cell r="E3823">
            <v>0</v>
          </cell>
          <cell r="G3823">
            <v>0</v>
          </cell>
          <cell r="H3823">
            <v>0</v>
          </cell>
        </row>
        <row r="3824">
          <cell r="A3824" t="str">
            <v>FXYK63HNP</v>
          </cell>
          <cell r="B3824">
            <v>0</v>
          </cell>
          <cell r="C3824">
            <v>0</v>
          </cell>
          <cell r="D3824">
            <v>0</v>
          </cell>
          <cell r="E3824">
            <v>0</v>
          </cell>
          <cell r="G3824">
            <v>0</v>
          </cell>
          <cell r="H3824">
            <v>0</v>
          </cell>
        </row>
        <row r="3825">
          <cell r="A3825" t="str">
            <v>FXYK63K</v>
          </cell>
          <cell r="B3825">
            <v>35</v>
          </cell>
          <cell r="C3825">
            <v>1085000</v>
          </cell>
          <cell r="D3825">
            <v>1166761</v>
          </cell>
          <cell r="E3825">
            <v>-81761</v>
          </cell>
          <cell r="G3825">
            <v>31000</v>
          </cell>
          <cell r="H3825">
            <v>33336.028571428571</v>
          </cell>
        </row>
        <row r="3826">
          <cell r="A3826" t="str">
            <v>FXYK63KNP</v>
          </cell>
          <cell r="B3826">
            <v>0</v>
          </cell>
          <cell r="C3826">
            <v>0</v>
          </cell>
          <cell r="D3826">
            <v>0</v>
          </cell>
          <cell r="E3826">
            <v>0</v>
          </cell>
          <cell r="G3826">
            <v>0</v>
          </cell>
          <cell r="H3826">
            <v>0</v>
          </cell>
        </row>
        <row r="3827">
          <cell r="A3827" t="str">
            <v>FXYF20K7</v>
          </cell>
          <cell r="B3827">
            <v>40</v>
          </cell>
          <cell r="C3827">
            <v>824000</v>
          </cell>
          <cell r="D3827">
            <v>601400</v>
          </cell>
          <cell r="E3827">
            <v>222600</v>
          </cell>
          <cell r="G3827">
            <v>20600</v>
          </cell>
          <cell r="H3827">
            <v>15035</v>
          </cell>
        </row>
        <row r="3828">
          <cell r="A3828" t="str">
            <v>FXYF25K7</v>
          </cell>
          <cell r="B3828">
            <v>52</v>
          </cell>
          <cell r="C3828">
            <v>1158560</v>
          </cell>
          <cell r="D3828">
            <v>781820</v>
          </cell>
          <cell r="E3828">
            <v>376740</v>
          </cell>
          <cell r="G3828">
            <v>22280</v>
          </cell>
          <cell r="H3828">
            <v>15035</v>
          </cell>
        </row>
        <row r="3829">
          <cell r="A3829" t="str">
            <v>FXYF32H</v>
          </cell>
          <cell r="B3829">
            <v>2</v>
          </cell>
          <cell r="C3829">
            <v>49380</v>
          </cell>
          <cell r="D3829">
            <v>49712</v>
          </cell>
          <cell r="E3829">
            <v>-332</v>
          </cell>
          <cell r="G3829">
            <v>24690</v>
          </cell>
          <cell r="H3829">
            <v>24856</v>
          </cell>
        </row>
        <row r="3830">
          <cell r="A3830" t="str">
            <v>FXYF32K7</v>
          </cell>
          <cell r="B3830">
            <v>211</v>
          </cell>
          <cell r="C3830">
            <v>5209590</v>
          </cell>
          <cell r="D3830">
            <v>3180825</v>
          </cell>
          <cell r="E3830">
            <v>2028765</v>
          </cell>
          <cell r="G3830">
            <v>24690</v>
          </cell>
          <cell r="H3830">
            <v>15075</v>
          </cell>
        </row>
        <row r="3831">
          <cell r="A3831" t="str">
            <v>FXYFP32K</v>
          </cell>
          <cell r="B3831">
            <v>2</v>
          </cell>
          <cell r="C3831">
            <v>56800</v>
          </cell>
          <cell r="D3831">
            <v>41382</v>
          </cell>
          <cell r="E3831">
            <v>15418</v>
          </cell>
          <cell r="G3831">
            <v>28400</v>
          </cell>
          <cell r="H3831">
            <v>20691</v>
          </cell>
        </row>
        <row r="3832">
          <cell r="A3832" t="str">
            <v>FXYF40H</v>
          </cell>
          <cell r="B3832">
            <v>3</v>
          </cell>
          <cell r="C3832">
            <v>82320</v>
          </cell>
          <cell r="D3832">
            <v>74902</v>
          </cell>
          <cell r="E3832">
            <v>7418</v>
          </cell>
          <cell r="G3832">
            <v>27440</v>
          </cell>
          <cell r="H3832">
            <v>24967.333333333332</v>
          </cell>
        </row>
        <row r="3833">
          <cell r="A3833" t="str">
            <v>FXYF40K7</v>
          </cell>
          <cell r="B3833">
            <v>166</v>
          </cell>
          <cell r="C3833">
            <v>4555040</v>
          </cell>
          <cell r="D3833">
            <v>2505936</v>
          </cell>
          <cell r="E3833">
            <v>2049104</v>
          </cell>
          <cell r="G3833">
            <v>27440</v>
          </cell>
          <cell r="H3833">
            <v>15096</v>
          </cell>
        </row>
        <row r="3834">
          <cell r="A3834" t="str">
            <v>FXYFP40K</v>
          </cell>
          <cell r="B3834">
            <v>0</v>
          </cell>
          <cell r="C3834">
            <v>0</v>
          </cell>
          <cell r="D3834">
            <v>0</v>
          </cell>
          <cell r="E3834">
            <v>0</v>
          </cell>
          <cell r="G3834">
            <v>0</v>
          </cell>
          <cell r="H3834">
            <v>0</v>
          </cell>
        </row>
        <row r="3835">
          <cell r="A3835" t="str">
            <v>FXYF50H</v>
          </cell>
          <cell r="B3835">
            <v>23</v>
          </cell>
          <cell r="C3835">
            <v>657570</v>
          </cell>
          <cell r="D3835">
            <v>584595</v>
          </cell>
          <cell r="E3835">
            <v>72975</v>
          </cell>
          <cell r="G3835">
            <v>28590</v>
          </cell>
          <cell r="H3835">
            <v>25417.17391304348</v>
          </cell>
        </row>
        <row r="3836">
          <cell r="A3836" t="str">
            <v>FXYF50K7</v>
          </cell>
          <cell r="B3836">
            <v>90</v>
          </cell>
          <cell r="C3836">
            <v>2573100</v>
          </cell>
          <cell r="D3836">
            <v>1362690</v>
          </cell>
          <cell r="E3836">
            <v>1210410</v>
          </cell>
          <cell r="G3836">
            <v>28590</v>
          </cell>
          <cell r="H3836">
            <v>15141</v>
          </cell>
        </row>
        <row r="3837">
          <cell r="A3837" t="str">
            <v>FXYFP50K</v>
          </cell>
          <cell r="B3837">
            <v>0</v>
          </cell>
          <cell r="C3837">
            <v>0</v>
          </cell>
          <cell r="D3837">
            <v>0</v>
          </cell>
          <cell r="E3837">
            <v>0</v>
          </cell>
          <cell r="G3837">
            <v>0</v>
          </cell>
          <cell r="H3837">
            <v>0</v>
          </cell>
        </row>
        <row r="3838">
          <cell r="A3838" t="str">
            <v>FXYF63H</v>
          </cell>
          <cell r="B3838">
            <v>8</v>
          </cell>
          <cell r="C3838">
            <v>236880</v>
          </cell>
          <cell r="D3838">
            <v>206383</v>
          </cell>
          <cell r="E3838">
            <v>30497</v>
          </cell>
          <cell r="G3838">
            <v>29610</v>
          </cell>
          <cell r="H3838">
            <v>25797.875</v>
          </cell>
        </row>
        <row r="3839">
          <cell r="A3839" t="str">
            <v>FXYF63HNP</v>
          </cell>
          <cell r="B3839">
            <v>7</v>
          </cell>
          <cell r="C3839">
            <v>207270</v>
          </cell>
          <cell r="D3839">
            <v>174754</v>
          </cell>
          <cell r="E3839">
            <v>32516</v>
          </cell>
          <cell r="G3839">
            <v>29610</v>
          </cell>
          <cell r="H3839">
            <v>24964.857142857141</v>
          </cell>
        </row>
        <row r="3840">
          <cell r="A3840" t="str">
            <v>FXYF63K7</v>
          </cell>
          <cell r="B3840">
            <v>92</v>
          </cell>
          <cell r="C3840">
            <v>2724120</v>
          </cell>
          <cell r="D3840">
            <v>1428116</v>
          </cell>
          <cell r="E3840">
            <v>1296004</v>
          </cell>
          <cell r="G3840">
            <v>29610</v>
          </cell>
          <cell r="H3840">
            <v>15523</v>
          </cell>
        </row>
        <row r="3841">
          <cell r="A3841" t="str">
            <v>FXYFP63K</v>
          </cell>
          <cell r="B3841">
            <v>0</v>
          </cell>
          <cell r="C3841">
            <v>0</v>
          </cell>
          <cell r="D3841">
            <v>0</v>
          </cell>
          <cell r="E3841">
            <v>0</v>
          </cell>
          <cell r="G3841">
            <v>0</v>
          </cell>
          <cell r="H3841">
            <v>0</v>
          </cell>
        </row>
        <row r="3842">
          <cell r="A3842" t="str">
            <v>FXYF80H</v>
          </cell>
          <cell r="B3842">
            <v>0</v>
          </cell>
          <cell r="C3842">
            <v>0</v>
          </cell>
          <cell r="D3842">
            <v>0</v>
          </cell>
          <cell r="E3842">
            <v>0</v>
          </cell>
          <cell r="G3842">
            <v>0</v>
          </cell>
          <cell r="H3842">
            <v>0</v>
          </cell>
        </row>
        <row r="3843">
          <cell r="A3843" t="str">
            <v>FXYF80HNP</v>
          </cell>
          <cell r="B3843">
            <v>0</v>
          </cell>
          <cell r="C3843">
            <v>0</v>
          </cell>
          <cell r="D3843">
            <v>0</v>
          </cell>
          <cell r="E3843">
            <v>0</v>
          </cell>
          <cell r="G3843">
            <v>0</v>
          </cell>
          <cell r="H3843">
            <v>0</v>
          </cell>
        </row>
        <row r="3844">
          <cell r="A3844" t="str">
            <v>FXYF80K7</v>
          </cell>
          <cell r="B3844">
            <v>53</v>
          </cell>
          <cell r="C3844">
            <v>1961530</v>
          </cell>
          <cell r="D3844">
            <v>972550</v>
          </cell>
          <cell r="E3844">
            <v>988980</v>
          </cell>
          <cell r="G3844">
            <v>37010</v>
          </cell>
          <cell r="H3844">
            <v>18350</v>
          </cell>
        </row>
        <row r="3845">
          <cell r="A3845" t="str">
            <v>FXYFP80K</v>
          </cell>
          <cell r="B3845">
            <v>0</v>
          </cell>
          <cell r="C3845">
            <v>0</v>
          </cell>
          <cell r="D3845">
            <v>0</v>
          </cell>
          <cell r="E3845">
            <v>0</v>
          </cell>
          <cell r="G3845">
            <v>0</v>
          </cell>
          <cell r="H3845">
            <v>0</v>
          </cell>
        </row>
        <row r="3846">
          <cell r="A3846" t="str">
            <v>FXYF100H</v>
          </cell>
          <cell r="B3846">
            <v>0</v>
          </cell>
          <cell r="C3846">
            <v>0</v>
          </cell>
          <cell r="D3846">
            <v>0</v>
          </cell>
          <cell r="E3846">
            <v>0</v>
          </cell>
          <cell r="G3846">
            <v>0</v>
          </cell>
          <cell r="H3846">
            <v>0</v>
          </cell>
        </row>
        <row r="3847">
          <cell r="A3847" t="str">
            <v>FXYF100HNP</v>
          </cell>
          <cell r="B3847">
            <v>0</v>
          </cell>
          <cell r="C3847">
            <v>0</v>
          </cell>
          <cell r="D3847">
            <v>0</v>
          </cell>
          <cell r="E3847">
            <v>0</v>
          </cell>
          <cell r="G3847">
            <v>0</v>
          </cell>
          <cell r="H3847">
            <v>0</v>
          </cell>
        </row>
        <row r="3848">
          <cell r="A3848" t="str">
            <v>FXYF100K7</v>
          </cell>
          <cell r="B3848">
            <v>10</v>
          </cell>
          <cell r="C3848">
            <v>388600</v>
          </cell>
          <cell r="D3848">
            <v>182320</v>
          </cell>
          <cell r="E3848">
            <v>206280</v>
          </cell>
          <cell r="G3848">
            <v>38860</v>
          </cell>
          <cell r="H3848">
            <v>18232</v>
          </cell>
        </row>
        <row r="3849">
          <cell r="A3849" t="str">
            <v>FXYFP100K</v>
          </cell>
          <cell r="B3849">
            <v>0</v>
          </cell>
          <cell r="C3849">
            <v>0</v>
          </cell>
          <cell r="D3849">
            <v>0</v>
          </cell>
          <cell r="E3849">
            <v>0</v>
          </cell>
          <cell r="G3849">
            <v>0</v>
          </cell>
          <cell r="H3849">
            <v>0</v>
          </cell>
        </row>
        <row r="3850">
          <cell r="A3850" t="str">
            <v>FXYF125H</v>
          </cell>
          <cell r="B3850">
            <v>0</v>
          </cell>
          <cell r="C3850">
            <v>0</v>
          </cell>
          <cell r="D3850">
            <v>0</v>
          </cell>
          <cell r="E3850">
            <v>0</v>
          </cell>
          <cell r="G3850">
            <v>0</v>
          </cell>
          <cell r="H3850">
            <v>0</v>
          </cell>
        </row>
        <row r="3851">
          <cell r="A3851" t="str">
            <v>FXYF125HNP</v>
          </cell>
          <cell r="B3851">
            <v>0</v>
          </cell>
          <cell r="C3851">
            <v>0</v>
          </cell>
          <cell r="D3851">
            <v>0</v>
          </cell>
          <cell r="E3851">
            <v>0</v>
          </cell>
          <cell r="G3851">
            <v>0</v>
          </cell>
          <cell r="H3851">
            <v>0</v>
          </cell>
        </row>
        <row r="3852">
          <cell r="A3852" t="str">
            <v>FXYF125K7</v>
          </cell>
          <cell r="B3852">
            <v>17</v>
          </cell>
          <cell r="C3852">
            <v>693770</v>
          </cell>
          <cell r="D3852">
            <v>314364</v>
          </cell>
          <cell r="E3852">
            <v>379406</v>
          </cell>
          <cell r="G3852">
            <v>40810</v>
          </cell>
          <cell r="H3852">
            <v>18492</v>
          </cell>
        </row>
        <row r="3853">
          <cell r="A3853" t="str">
            <v>FXYFP125K</v>
          </cell>
          <cell r="B3853">
            <v>0</v>
          </cell>
          <cell r="C3853">
            <v>0</v>
          </cell>
          <cell r="D3853">
            <v>0</v>
          </cell>
          <cell r="E3853">
            <v>0</v>
          </cell>
          <cell r="G3853">
            <v>0</v>
          </cell>
          <cell r="H3853">
            <v>0</v>
          </cell>
        </row>
        <row r="3854">
          <cell r="A3854" t="str">
            <v>FXYS20H7</v>
          </cell>
          <cell r="B3854">
            <v>0</v>
          </cell>
          <cell r="C3854">
            <v>0</v>
          </cell>
          <cell r="D3854">
            <v>0</v>
          </cell>
          <cell r="E3854">
            <v>0</v>
          </cell>
          <cell r="G3854">
            <v>0</v>
          </cell>
          <cell r="H3854">
            <v>0</v>
          </cell>
        </row>
        <row r="3855">
          <cell r="A3855" t="str">
            <v>FXYS20K</v>
          </cell>
          <cell r="B3855">
            <v>0</v>
          </cell>
          <cell r="C3855">
            <v>0</v>
          </cell>
          <cell r="D3855">
            <v>0</v>
          </cell>
          <cell r="E3855">
            <v>0</v>
          </cell>
          <cell r="G3855">
            <v>0</v>
          </cell>
          <cell r="H3855">
            <v>0</v>
          </cell>
        </row>
        <row r="3856">
          <cell r="A3856" t="str">
            <v>FXYS20K7</v>
          </cell>
          <cell r="B3856">
            <v>41</v>
          </cell>
          <cell r="C3856">
            <v>960220</v>
          </cell>
          <cell r="D3856">
            <v>669448</v>
          </cell>
          <cell r="E3856">
            <v>290772</v>
          </cell>
          <cell r="G3856">
            <v>23420</v>
          </cell>
          <cell r="H3856">
            <v>16328</v>
          </cell>
        </row>
        <row r="3857">
          <cell r="A3857" t="str">
            <v>FXYSP20K</v>
          </cell>
          <cell r="B3857">
            <v>0</v>
          </cell>
          <cell r="C3857">
            <v>0</v>
          </cell>
          <cell r="D3857">
            <v>0</v>
          </cell>
          <cell r="E3857">
            <v>0</v>
          </cell>
          <cell r="G3857">
            <v>0</v>
          </cell>
          <cell r="H3857">
            <v>0</v>
          </cell>
        </row>
        <row r="3858">
          <cell r="A3858" t="str">
            <v>FXYS25H7</v>
          </cell>
          <cell r="B3858">
            <v>0</v>
          </cell>
          <cell r="C3858">
            <v>0</v>
          </cell>
          <cell r="D3858">
            <v>0</v>
          </cell>
          <cell r="E3858">
            <v>0</v>
          </cell>
          <cell r="G3858">
            <v>0</v>
          </cell>
          <cell r="H3858">
            <v>0</v>
          </cell>
        </row>
        <row r="3859">
          <cell r="A3859" t="str">
            <v>FXYS25K</v>
          </cell>
          <cell r="B3859">
            <v>11</v>
          </cell>
          <cell r="C3859">
            <v>268840</v>
          </cell>
          <cell r="D3859">
            <v>206235</v>
          </cell>
          <cell r="E3859">
            <v>62605</v>
          </cell>
          <cell r="G3859">
            <v>24440</v>
          </cell>
          <cell r="H3859">
            <v>18748.636363636364</v>
          </cell>
        </row>
        <row r="3860">
          <cell r="A3860" t="str">
            <v>FXYS25K7</v>
          </cell>
          <cell r="B3860">
            <v>62</v>
          </cell>
          <cell r="C3860">
            <v>1515280</v>
          </cell>
          <cell r="D3860">
            <v>1014320</v>
          </cell>
          <cell r="E3860">
            <v>500960</v>
          </cell>
          <cell r="G3860">
            <v>24440</v>
          </cell>
          <cell r="H3860">
            <v>16360</v>
          </cell>
        </row>
        <row r="3861">
          <cell r="A3861" t="str">
            <v>FXYSP25K</v>
          </cell>
          <cell r="B3861">
            <v>0</v>
          </cell>
          <cell r="C3861">
            <v>0</v>
          </cell>
          <cell r="D3861">
            <v>0</v>
          </cell>
          <cell r="E3861">
            <v>0</v>
          </cell>
          <cell r="G3861">
            <v>0</v>
          </cell>
          <cell r="H3861">
            <v>0</v>
          </cell>
        </row>
        <row r="3862">
          <cell r="A3862" t="str">
            <v>FXYS32H7</v>
          </cell>
          <cell r="B3862">
            <v>0</v>
          </cell>
          <cell r="C3862">
            <v>0</v>
          </cell>
          <cell r="D3862">
            <v>0</v>
          </cell>
          <cell r="E3862">
            <v>0</v>
          </cell>
          <cell r="G3862">
            <v>0</v>
          </cell>
          <cell r="H3862">
            <v>0</v>
          </cell>
        </row>
        <row r="3863">
          <cell r="A3863" t="str">
            <v>FXYS32K</v>
          </cell>
          <cell r="B3863">
            <v>12</v>
          </cell>
          <cell r="C3863">
            <v>296880</v>
          </cell>
          <cell r="D3863">
            <v>234248</v>
          </cell>
          <cell r="E3863">
            <v>62632</v>
          </cell>
          <cell r="G3863">
            <v>24740</v>
          </cell>
          <cell r="H3863">
            <v>19520.666666666668</v>
          </cell>
        </row>
        <row r="3864">
          <cell r="A3864" t="str">
            <v>FXYS32K7</v>
          </cell>
          <cell r="B3864">
            <v>93</v>
          </cell>
          <cell r="C3864">
            <v>2300820</v>
          </cell>
          <cell r="D3864">
            <v>1541103</v>
          </cell>
          <cell r="E3864">
            <v>759717</v>
          </cell>
          <cell r="G3864">
            <v>24740</v>
          </cell>
          <cell r="H3864">
            <v>16571</v>
          </cell>
        </row>
        <row r="3865">
          <cell r="A3865" t="str">
            <v>FXYSP32K</v>
          </cell>
          <cell r="B3865">
            <v>3</v>
          </cell>
          <cell r="C3865">
            <v>85350</v>
          </cell>
          <cell r="D3865">
            <v>65403</v>
          </cell>
          <cell r="E3865">
            <v>19947</v>
          </cell>
          <cell r="G3865">
            <v>28450</v>
          </cell>
          <cell r="H3865">
            <v>21801</v>
          </cell>
        </row>
        <row r="3866">
          <cell r="A3866" t="str">
            <v>FXYS40H7</v>
          </cell>
          <cell r="B3866">
            <v>0</v>
          </cell>
          <cell r="C3866">
            <v>0</v>
          </cell>
          <cell r="D3866">
            <v>0</v>
          </cell>
          <cell r="E3866">
            <v>0</v>
          </cell>
          <cell r="G3866">
            <v>0</v>
          </cell>
          <cell r="H3866">
            <v>0</v>
          </cell>
        </row>
        <row r="3867">
          <cell r="A3867" t="str">
            <v>FXYS40K</v>
          </cell>
          <cell r="B3867">
            <v>15</v>
          </cell>
          <cell r="C3867">
            <v>393750</v>
          </cell>
          <cell r="D3867">
            <v>305842</v>
          </cell>
          <cell r="E3867">
            <v>87908</v>
          </cell>
          <cell r="G3867">
            <v>26250</v>
          </cell>
          <cell r="H3867">
            <v>20389.466666666667</v>
          </cell>
        </row>
        <row r="3868">
          <cell r="A3868" t="str">
            <v>FXYS40K7</v>
          </cell>
          <cell r="B3868">
            <v>60</v>
          </cell>
          <cell r="C3868">
            <v>1575000</v>
          </cell>
          <cell r="D3868">
            <v>1030440</v>
          </cell>
          <cell r="E3868">
            <v>544560</v>
          </cell>
          <cell r="G3868">
            <v>26250</v>
          </cell>
          <cell r="H3868">
            <v>17174</v>
          </cell>
        </row>
        <row r="3869">
          <cell r="A3869" t="str">
            <v>FXYS40KV1</v>
          </cell>
          <cell r="B3869">
            <v>0</v>
          </cell>
          <cell r="C3869">
            <v>0</v>
          </cell>
          <cell r="D3869">
            <v>0</v>
          </cell>
          <cell r="E3869">
            <v>0</v>
          </cell>
          <cell r="G3869">
            <v>0</v>
          </cell>
          <cell r="H3869">
            <v>0</v>
          </cell>
        </row>
        <row r="3870">
          <cell r="A3870" t="str">
            <v>FXYSP40K</v>
          </cell>
          <cell r="B3870">
            <v>0</v>
          </cell>
          <cell r="C3870">
            <v>0</v>
          </cell>
          <cell r="D3870">
            <v>0</v>
          </cell>
          <cell r="E3870">
            <v>0</v>
          </cell>
          <cell r="G3870">
            <v>0</v>
          </cell>
          <cell r="H3870">
            <v>0</v>
          </cell>
        </row>
        <row r="3871">
          <cell r="A3871" t="str">
            <v>FXYS50H7</v>
          </cell>
          <cell r="B3871">
            <v>0</v>
          </cell>
          <cell r="C3871">
            <v>0</v>
          </cell>
          <cell r="D3871">
            <v>0</v>
          </cell>
          <cell r="E3871">
            <v>0</v>
          </cell>
          <cell r="G3871">
            <v>0</v>
          </cell>
          <cell r="H3871">
            <v>0</v>
          </cell>
        </row>
        <row r="3872">
          <cell r="A3872" t="str">
            <v>FXYS50K</v>
          </cell>
          <cell r="B3872">
            <v>0</v>
          </cell>
          <cell r="C3872">
            <v>0</v>
          </cell>
          <cell r="D3872">
            <v>0</v>
          </cell>
          <cell r="E3872">
            <v>0</v>
          </cell>
          <cell r="G3872">
            <v>0</v>
          </cell>
          <cell r="H3872">
            <v>0</v>
          </cell>
        </row>
        <row r="3873">
          <cell r="A3873" t="str">
            <v>FXYS50K7</v>
          </cell>
          <cell r="B3873">
            <v>36</v>
          </cell>
          <cell r="C3873">
            <v>985680</v>
          </cell>
          <cell r="D3873">
            <v>622332</v>
          </cell>
          <cell r="E3873">
            <v>363348</v>
          </cell>
          <cell r="G3873">
            <v>27380</v>
          </cell>
          <cell r="H3873">
            <v>17287</v>
          </cell>
        </row>
        <row r="3874">
          <cell r="A3874" t="str">
            <v>FXYSP50K</v>
          </cell>
          <cell r="B3874">
            <v>0</v>
          </cell>
          <cell r="C3874">
            <v>0</v>
          </cell>
          <cell r="D3874">
            <v>0</v>
          </cell>
          <cell r="E3874">
            <v>0</v>
          </cell>
          <cell r="G3874">
            <v>0</v>
          </cell>
          <cell r="H3874">
            <v>0</v>
          </cell>
        </row>
        <row r="3875">
          <cell r="A3875" t="str">
            <v>FXYS63H7</v>
          </cell>
          <cell r="B3875">
            <v>0</v>
          </cell>
          <cell r="C3875">
            <v>0</v>
          </cell>
          <cell r="D3875">
            <v>0</v>
          </cell>
          <cell r="E3875">
            <v>0</v>
          </cell>
          <cell r="G3875">
            <v>0</v>
          </cell>
          <cell r="H3875">
            <v>0</v>
          </cell>
        </row>
        <row r="3876">
          <cell r="A3876" t="str">
            <v>FXYS63K</v>
          </cell>
          <cell r="B3876">
            <v>4</v>
          </cell>
          <cell r="C3876">
            <v>111760</v>
          </cell>
          <cell r="D3876">
            <v>93624</v>
          </cell>
          <cell r="E3876">
            <v>18136</v>
          </cell>
          <cell r="G3876">
            <v>27940</v>
          </cell>
          <cell r="H3876">
            <v>23406</v>
          </cell>
        </row>
        <row r="3877">
          <cell r="A3877" t="str">
            <v>FXYS63K7</v>
          </cell>
          <cell r="B3877">
            <v>50</v>
          </cell>
          <cell r="C3877">
            <v>1397000</v>
          </cell>
          <cell r="D3877">
            <v>995900</v>
          </cell>
          <cell r="E3877">
            <v>401100</v>
          </cell>
          <cell r="G3877">
            <v>27940</v>
          </cell>
          <cell r="H3877">
            <v>19918</v>
          </cell>
        </row>
        <row r="3878">
          <cell r="A3878" t="str">
            <v>FXYSP63K</v>
          </cell>
          <cell r="B3878">
            <v>0</v>
          </cell>
          <cell r="C3878">
            <v>0</v>
          </cell>
          <cell r="D3878">
            <v>0</v>
          </cell>
          <cell r="E3878">
            <v>0</v>
          </cell>
          <cell r="G3878">
            <v>0</v>
          </cell>
          <cell r="H3878">
            <v>0</v>
          </cell>
        </row>
        <row r="3879">
          <cell r="A3879" t="str">
            <v>FXYS80K</v>
          </cell>
          <cell r="B3879">
            <v>0</v>
          </cell>
          <cell r="C3879">
            <v>0</v>
          </cell>
          <cell r="D3879">
            <v>0</v>
          </cell>
          <cell r="E3879">
            <v>0</v>
          </cell>
          <cell r="G3879">
            <v>0</v>
          </cell>
          <cell r="H3879">
            <v>0</v>
          </cell>
        </row>
        <row r="3880">
          <cell r="A3880" t="str">
            <v>FXYS80K7</v>
          </cell>
          <cell r="B3880">
            <v>37</v>
          </cell>
          <cell r="C3880">
            <v>1310540</v>
          </cell>
          <cell r="D3880">
            <v>838161</v>
          </cell>
          <cell r="E3880">
            <v>472379</v>
          </cell>
          <cell r="G3880">
            <v>35420</v>
          </cell>
          <cell r="H3880">
            <v>22653</v>
          </cell>
        </row>
        <row r="3881">
          <cell r="A3881" t="str">
            <v>FXYSP80K</v>
          </cell>
          <cell r="B3881">
            <v>0</v>
          </cell>
          <cell r="C3881">
            <v>0</v>
          </cell>
          <cell r="D3881">
            <v>0</v>
          </cell>
          <cell r="E3881">
            <v>0</v>
          </cell>
          <cell r="G3881">
            <v>0</v>
          </cell>
          <cell r="H3881">
            <v>0</v>
          </cell>
        </row>
        <row r="3882">
          <cell r="A3882" t="str">
            <v>FXYS100K</v>
          </cell>
          <cell r="B3882">
            <v>0</v>
          </cell>
          <cell r="C3882">
            <v>0</v>
          </cell>
          <cell r="D3882">
            <v>0</v>
          </cell>
          <cell r="E3882">
            <v>0</v>
          </cell>
          <cell r="G3882">
            <v>0</v>
          </cell>
          <cell r="H3882">
            <v>0</v>
          </cell>
        </row>
        <row r="3883">
          <cell r="A3883" t="str">
            <v>FXYS100K7</v>
          </cell>
          <cell r="B3883">
            <v>29</v>
          </cell>
          <cell r="C3883">
            <v>1064300</v>
          </cell>
          <cell r="D3883">
            <v>676019</v>
          </cell>
          <cell r="E3883">
            <v>388281</v>
          </cell>
          <cell r="G3883">
            <v>36700</v>
          </cell>
          <cell r="H3883">
            <v>23311</v>
          </cell>
        </row>
        <row r="3884">
          <cell r="A3884" t="str">
            <v>FXYSP100K</v>
          </cell>
          <cell r="B3884">
            <v>0</v>
          </cell>
          <cell r="C3884">
            <v>0</v>
          </cell>
          <cell r="D3884">
            <v>0</v>
          </cell>
          <cell r="E3884">
            <v>0</v>
          </cell>
          <cell r="G3884">
            <v>0</v>
          </cell>
          <cell r="H3884">
            <v>0</v>
          </cell>
        </row>
        <row r="3885">
          <cell r="A3885" t="str">
            <v>FXYS125K</v>
          </cell>
          <cell r="B3885">
            <v>0</v>
          </cell>
          <cell r="C3885">
            <v>0</v>
          </cell>
          <cell r="D3885">
            <v>0</v>
          </cell>
          <cell r="E3885">
            <v>0</v>
          </cell>
          <cell r="G3885">
            <v>0</v>
          </cell>
          <cell r="H3885">
            <v>0</v>
          </cell>
        </row>
        <row r="3886">
          <cell r="A3886" t="str">
            <v>FXYS125K7</v>
          </cell>
          <cell r="B3886">
            <v>18</v>
          </cell>
          <cell r="C3886">
            <v>673200</v>
          </cell>
          <cell r="D3886">
            <v>424440</v>
          </cell>
          <cell r="E3886">
            <v>248760</v>
          </cell>
          <cell r="G3886">
            <v>37400</v>
          </cell>
          <cell r="H3886">
            <v>23580</v>
          </cell>
        </row>
        <row r="3887">
          <cell r="A3887" t="str">
            <v>FXYSP125K</v>
          </cell>
          <cell r="B3887">
            <v>0</v>
          </cell>
          <cell r="C3887">
            <v>0</v>
          </cell>
          <cell r="D3887">
            <v>0</v>
          </cell>
          <cell r="E3887">
            <v>0</v>
          </cell>
          <cell r="G3887">
            <v>0</v>
          </cell>
          <cell r="H3887">
            <v>0</v>
          </cell>
        </row>
        <row r="3888">
          <cell r="A3888" t="str">
            <v>FXYB20K7</v>
          </cell>
          <cell r="B3888">
            <v>22</v>
          </cell>
          <cell r="C3888">
            <v>463760</v>
          </cell>
          <cell r="D3888">
            <v>190410</v>
          </cell>
          <cell r="E3888">
            <v>273350</v>
          </cell>
          <cell r="G3888">
            <v>21080</v>
          </cell>
          <cell r="H3888">
            <v>8655</v>
          </cell>
        </row>
        <row r="3889">
          <cell r="A3889" t="str">
            <v>FXYB25K7</v>
          </cell>
          <cell r="B3889">
            <v>19</v>
          </cell>
          <cell r="C3889">
            <v>418000</v>
          </cell>
          <cell r="D3889">
            <v>166136</v>
          </cell>
          <cell r="E3889">
            <v>251864</v>
          </cell>
          <cell r="G3889">
            <v>22000</v>
          </cell>
          <cell r="H3889">
            <v>8744</v>
          </cell>
        </row>
        <row r="3890">
          <cell r="A3890" t="str">
            <v>FXYH32H</v>
          </cell>
          <cell r="B3890">
            <v>0</v>
          </cell>
          <cell r="C3890">
            <v>0</v>
          </cell>
          <cell r="D3890">
            <v>0</v>
          </cell>
          <cell r="E3890">
            <v>0</v>
          </cell>
          <cell r="G3890">
            <v>0</v>
          </cell>
          <cell r="H3890">
            <v>0</v>
          </cell>
        </row>
        <row r="3891">
          <cell r="A3891" t="str">
            <v>FXYH32K7</v>
          </cell>
          <cell r="B3891">
            <v>77</v>
          </cell>
          <cell r="C3891">
            <v>2156000</v>
          </cell>
          <cell r="D3891">
            <v>1263339</v>
          </cell>
          <cell r="E3891">
            <v>892661</v>
          </cell>
          <cell r="G3891">
            <v>28000</v>
          </cell>
          <cell r="H3891">
            <v>16407</v>
          </cell>
        </row>
        <row r="3892">
          <cell r="A3892" t="str">
            <v>FXYHP32K</v>
          </cell>
          <cell r="B3892">
            <v>0</v>
          </cell>
          <cell r="C3892">
            <v>0</v>
          </cell>
          <cell r="D3892">
            <v>0</v>
          </cell>
          <cell r="E3892">
            <v>0</v>
          </cell>
          <cell r="G3892">
            <v>0</v>
          </cell>
          <cell r="H3892">
            <v>0</v>
          </cell>
        </row>
        <row r="3893">
          <cell r="A3893" t="str">
            <v>FXYH63H</v>
          </cell>
          <cell r="B3893">
            <v>2</v>
          </cell>
          <cell r="C3893">
            <v>61180</v>
          </cell>
          <cell r="D3893">
            <v>61772</v>
          </cell>
          <cell r="E3893">
            <v>-592</v>
          </cell>
          <cell r="G3893">
            <v>30590</v>
          </cell>
          <cell r="H3893">
            <v>30886</v>
          </cell>
        </row>
        <row r="3894">
          <cell r="A3894" t="str">
            <v>FXYH63K7</v>
          </cell>
          <cell r="B3894">
            <v>71</v>
          </cell>
          <cell r="C3894">
            <v>2171890</v>
          </cell>
          <cell r="D3894">
            <v>1243068</v>
          </cell>
          <cell r="E3894">
            <v>928822</v>
          </cell>
          <cell r="G3894">
            <v>30590</v>
          </cell>
          <cell r="H3894">
            <v>17508</v>
          </cell>
        </row>
        <row r="3895">
          <cell r="A3895" t="str">
            <v>FXYHP63K</v>
          </cell>
          <cell r="B3895">
            <v>0</v>
          </cell>
          <cell r="C3895">
            <v>0</v>
          </cell>
          <cell r="D3895">
            <v>0</v>
          </cell>
          <cell r="E3895">
            <v>0</v>
          </cell>
          <cell r="G3895">
            <v>0</v>
          </cell>
          <cell r="H3895">
            <v>0</v>
          </cell>
        </row>
        <row r="3896">
          <cell r="A3896" t="str">
            <v>FXYH100H</v>
          </cell>
          <cell r="B3896">
            <v>0</v>
          </cell>
          <cell r="C3896">
            <v>0</v>
          </cell>
          <cell r="D3896">
            <v>0</v>
          </cell>
          <cell r="E3896">
            <v>0</v>
          </cell>
          <cell r="G3896">
            <v>0</v>
          </cell>
          <cell r="H3896">
            <v>0</v>
          </cell>
        </row>
        <row r="3897">
          <cell r="A3897" t="str">
            <v>FXYH100K7</v>
          </cell>
          <cell r="B3897">
            <v>22</v>
          </cell>
          <cell r="C3897">
            <v>773960</v>
          </cell>
          <cell r="D3897">
            <v>433466</v>
          </cell>
          <cell r="E3897">
            <v>340494</v>
          </cell>
          <cell r="G3897">
            <v>35180</v>
          </cell>
          <cell r="H3897">
            <v>19703</v>
          </cell>
        </row>
        <row r="3898">
          <cell r="A3898" t="str">
            <v>FXYHP100K</v>
          </cell>
          <cell r="B3898">
            <v>0</v>
          </cell>
          <cell r="C3898">
            <v>0</v>
          </cell>
          <cell r="D3898">
            <v>0</v>
          </cell>
          <cell r="E3898">
            <v>0</v>
          </cell>
          <cell r="G3898">
            <v>0</v>
          </cell>
          <cell r="H3898">
            <v>0</v>
          </cell>
        </row>
        <row r="3899">
          <cell r="A3899" t="str">
            <v>FXYM40K</v>
          </cell>
          <cell r="B3899">
            <v>21</v>
          </cell>
          <cell r="C3899">
            <v>578760</v>
          </cell>
          <cell r="D3899">
            <v>637021</v>
          </cell>
          <cell r="E3899">
            <v>-58261</v>
          </cell>
          <cell r="G3899">
            <v>27560</v>
          </cell>
          <cell r="H3899">
            <v>30334.333333333332</v>
          </cell>
        </row>
        <row r="3900">
          <cell r="A3900" t="str">
            <v>FXYM50K</v>
          </cell>
          <cell r="B3900">
            <v>15</v>
          </cell>
          <cell r="C3900">
            <v>431250</v>
          </cell>
          <cell r="D3900">
            <v>462426</v>
          </cell>
          <cell r="E3900">
            <v>-31176</v>
          </cell>
          <cell r="G3900">
            <v>28750</v>
          </cell>
          <cell r="H3900">
            <v>30828.400000000001</v>
          </cell>
        </row>
        <row r="3901">
          <cell r="A3901" t="str">
            <v>FXYM63K</v>
          </cell>
          <cell r="B3901">
            <v>16</v>
          </cell>
          <cell r="C3901">
            <v>469440</v>
          </cell>
          <cell r="D3901">
            <v>514758</v>
          </cell>
          <cell r="E3901">
            <v>-45318</v>
          </cell>
          <cell r="G3901">
            <v>29340</v>
          </cell>
          <cell r="H3901">
            <v>32172.375</v>
          </cell>
        </row>
        <row r="3902">
          <cell r="A3902" t="str">
            <v>FXYM80K</v>
          </cell>
          <cell r="B3902">
            <v>8</v>
          </cell>
          <cell r="C3902">
            <v>297520</v>
          </cell>
          <cell r="D3902">
            <v>287120</v>
          </cell>
          <cell r="E3902">
            <v>10400</v>
          </cell>
          <cell r="G3902">
            <v>37190</v>
          </cell>
          <cell r="H3902">
            <v>35890</v>
          </cell>
        </row>
        <row r="3903">
          <cell r="A3903" t="str">
            <v>FXYM100K</v>
          </cell>
          <cell r="B3903">
            <v>6</v>
          </cell>
          <cell r="C3903">
            <v>231240</v>
          </cell>
          <cell r="D3903">
            <v>232074</v>
          </cell>
          <cell r="E3903">
            <v>-834</v>
          </cell>
          <cell r="G3903">
            <v>38540</v>
          </cell>
          <cell r="H3903">
            <v>38679</v>
          </cell>
        </row>
        <row r="3904">
          <cell r="A3904" t="str">
            <v>FXYM125K</v>
          </cell>
          <cell r="B3904">
            <v>12</v>
          </cell>
          <cell r="C3904">
            <v>471240</v>
          </cell>
          <cell r="D3904">
            <v>492528</v>
          </cell>
          <cell r="E3904">
            <v>-21288</v>
          </cell>
          <cell r="G3904">
            <v>39270</v>
          </cell>
          <cell r="H3904">
            <v>41044</v>
          </cell>
        </row>
        <row r="3905">
          <cell r="A3905" t="str">
            <v>FXYM200K</v>
          </cell>
          <cell r="B3905">
            <v>2</v>
          </cell>
          <cell r="C3905">
            <v>139460</v>
          </cell>
          <cell r="D3905">
            <v>140066</v>
          </cell>
          <cell r="E3905">
            <v>-606</v>
          </cell>
          <cell r="G3905">
            <v>69730</v>
          </cell>
          <cell r="H3905">
            <v>70033</v>
          </cell>
        </row>
        <row r="3906">
          <cell r="A3906" t="str">
            <v>FXYM250K</v>
          </cell>
          <cell r="B3906">
            <v>0</v>
          </cell>
          <cell r="C3906">
            <v>0</v>
          </cell>
          <cell r="D3906">
            <v>0</v>
          </cell>
          <cell r="E3906">
            <v>0</v>
          </cell>
          <cell r="G3906">
            <v>0</v>
          </cell>
          <cell r="H3906">
            <v>0</v>
          </cell>
        </row>
        <row r="3907">
          <cell r="A3907" t="str">
            <v>R200F7</v>
          </cell>
          <cell r="B3907">
            <v>39</v>
          </cell>
          <cell r="C3907">
            <v>2340000</v>
          </cell>
          <cell r="D3907">
            <v>1882686</v>
          </cell>
          <cell r="E3907">
            <v>457314</v>
          </cell>
          <cell r="G3907">
            <v>60000</v>
          </cell>
          <cell r="H3907">
            <v>48274</v>
          </cell>
        </row>
        <row r="3908">
          <cell r="A3908" t="str">
            <v>R250F7</v>
          </cell>
          <cell r="B3908">
            <v>35</v>
          </cell>
          <cell r="C3908">
            <v>2450000</v>
          </cell>
          <cell r="D3908">
            <v>1742615</v>
          </cell>
          <cell r="E3908">
            <v>707385</v>
          </cell>
          <cell r="G3908">
            <v>70000</v>
          </cell>
          <cell r="H3908">
            <v>49789</v>
          </cell>
        </row>
        <row r="3909">
          <cell r="A3909" t="str">
            <v>RY200F7</v>
          </cell>
          <cell r="B3909">
            <v>28</v>
          </cell>
          <cell r="C3909">
            <v>1848000</v>
          </cell>
          <cell r="D3909">
            <v>1429820</v>
          </cell>
          <cell r="E3909">
            <v>418180</v>
          </cell>
          <cell r="G3909">
            <v>66000</v>
          </cell>
          <cell r="H3909">
            <v>51065</v>
          </cell>
        </row>
        <row r="3910">
          <cell r="A3910" t="str">
            <v>RY250F7</v>
          </cell>
          <cell r="B3910">
            <v>33</v>
          </cell>
          <cell r="C3910">
            <v>2541000</v>
          </cell>
          <cell r="D3910">
            <v>1734150</v>
          </cell>
          <cell r="E3910">
            <v>806850</v>
          </cell>
          <cell r="G3910">
            <v>77000</v>
          </cell>
          <cell r="H3910">
            <v>52550</v>
          </cell>
        </row>
        <row r="3911">
          <cell r="A3911" t="str">
            <v>FDY125F7</v>
          </cell>
          <cell r="B3911">
            <v>20</v>
          </cell>
          <cell r="C3911">
            <v>570000</v>
          </cell>
          <cell r="D3911">
            <v>326000</v>
          </cell>
          <cell r="E3911">
            <v>244000</v>
          </cell>
          <cell r="G3911">
            <v>28500</v>
          </cell>
          <cell r="H3911">
            <v>16300</v>
          </cell>
        </row>
        <row r="3912">
          <cell r="A3912" t="str">
            <v>FDY200F7</v>
          </cell>
          <cell r="B3912">
            <v>30</v>
          </cell>
          <cell r="C3912">
            <v>1050000</v>
          </cell>
          <cell r="D3912">
            <v>522840</v>
          </cell>
          <cell r="E3912">
            <v>527160</v>
          </cell>
          <cell r="G3912">
            <v>35000</v>
          </cell>
          <cell r="H3912">
            <v>17428</v>
          </cell>
        </row>
        <row r="3913">
          <cell r="A3913" t="str">
            <v>FDY250F7</v>
          </cell>
          <cell r="B3913">
            <v>33</v>
          </cell>
          <cell r="C3913">
            <v>1320000</v>
          </cell>
          <cell r="D3913">
            <v>636306</v>
          </cell>
          <cell r="E3913">
            <v>683694</v>
          </cell>
          <cell r="G3913">
            <v>40000</v>
          </cell>
          <cell r="H3913">
            <v>19282</v>
          </cell>
        </row>
        <row r="3916">
          <cell r="A3916" t="str">
            <v xml:space="preserve"> </v>
          </cell>
          <cell r="B3916" t="str">
            <v>Total Budg Qty</v>
          </cell>
          <cell r="C3916" t="str">
            <v>Total sales value D.C.</v>
          </cell>
          <cell r="D3916" t="str">
            <v>Total Cost value D.C.</v>
          </cell>
          <cell r="E3916" t="str">
            <v>Gross Margin</v>
          </cell>
        </row>
        <row r="3917">
          <cell r="A3917" t="str">
            <v>CORDEUSPLIT</v>
          </cell>
          <cell r="B3917">
            <v>0</v>
          </cell>
          <cell r="C3917">
            <v>0</v>
          </cell>
          <cell r="D3917">
            <v>0</v>
          </cell>
          <cell r="E3917">
            <v>0</v>
          </cell>
          <cell r="G3917">
            <v>0</v>
          </cell>
          <cell r="H3917">
            <v>0</v>
          </cell>
        </row>
        <row r="3918">
          <cell r="A3918" t="str">
            <v>CORDIUSPLIT</v>
          </cell>
          <cell r="B3918">
            <v>0</v>
          </cell>
          <cell r="C3918">
            <v>0</v>
          </cell>
          <cell r="D3918">
            <v>0</v>
          </cell>
          <cell r="E3918">
            <v>0</v>
          </cell>
          <cell r="G3918">
            <v>0</v>
          </cell>
          <cell r="H3918">
            <v>0</v>
          </cell>
        </row>
        <row r="3919">
          <cell r="A3919" t="str">
            <v>TEST</v>
          </cell>
          <cell r="B3919">
            <v>24285</v>
          </cell>
          <cell r="C3919">
            <v>594810</v>
          </cell>
          <cell r="D3919">
            <v>408535.59899999999</v>
          </cell>
          <cell r="E3919">
            <v>186274.40100000001</v>
          </cell>
          <cell r="G3919">
            <v>24.49289684990735</v>
          </cell>
          <cell r="H3919">
            <v>16.822548857319333</v>
          </cell>
        </row>
        <row r="3920">
          <cell r="A3920" t="str">
            <v>R18DB7</v>
          </cell>
          <cell r="B3920">
            <v>0</v>
          </cell>
          <cell r="C3920">
            <v>0</v>
          </cell>
          <cell r="D3920">
            <v>0</v>
          </cell>
          <cell r="E3920">
            <v>0</v>
          </cell>
          <cell r="G3920">
            <v>0</v>
          </cell>
          <cell r="H3920">
            <v>0</v>
          </cell>
        </row>
        <row r="3921">
          <cell r="A3921" t="str">
            <v>R25DB7</v>
          </cell>
          <cell r="B3921">
            <v>5</v>
          </cell>
          <cell r="C3921">
            <v>73750</v>
          </cell>
          <cell r="D3921">
            <v>42320</v>
          </cell>
          <cell r="E3921">
            <v>31430</v>
          </cell>
          <cell r="G3921">
            <v>14750</v>
          </cell>
          <cell r="H3921">
            <v>8464</v>
          </cell>
        </row>
        <row r="3922">
          <cell r="A3922" t="str">
            <v>R25DB7V11</v>
          </cell>
          <cell r="B3922">
            <v>10</v>
          </cell>
          <cell r="C3922">
            <v>155300</v>
          </cell>
          <cell r="D3922">
            <v>87530</v>
          </cell>
          <cell r="E3922">
            <v>67770</v>
          </cell>
          <cell r="G3922">
            <v>15530</v>
          </cell>
          <cell r="H3922">
            <v>8753</v>
          </cell>
        </row>
        <row r="3923">
          <cell r="A3923" t="str">
            <v>R25EZ7V11</v>
          </cell>
          <cell r="B3923">
            <v>1</v>
          </cell>
          <cell r="C3923">
            <v>19410</v>
          </cell>
          <cell r="D3923">
            <v>19577</v>
          </cell>
          <cell r="E3923">
            <v>-167</v>
          </cell>
          <cell r="G3923">
            <v>19410</v>
          </cell>
          <cell r="H3923">
            <v>19577</v>
          </cell>
        </row>
        <row r="3924">
          <cell r="A3924" t="str">
            <v>R35DB7</v>
          </cell>
          <cell r="B3924">
            <v>8</v>
          </cell>
          <cell r="C3924">
            <v>144400</v>
          </cell>
          <cell r="D3924">
            <v>78784</v>
          </cell>
          <cell r="E3924">
            <v>65616</v>
          </cell>
          <cell r="G3924">
            <v>18050</v>
          </cell>
          <cell r="H3924">
            <v>9848</v>
          </cell>
        </row>
        <row r="3925">
          <cell r="A3925" t="str">
            <v>R35DB7V11</v>
          </cell>
          <cell r="B3925">
            <v>20</v>
          </cell>
          <cell r="C3925">
            <v>380000</v>
          </cell>
          <cell r="D3925">
            <v>201020</v>
          </cell>
          <cell r="E3925">
            <v>178980</v>
          </cell>
          <cell r="G3925">
            <v>19000</v>
          </cell>
          <cell r="H3925">
            <v>10051</v>
          </cell>
        </row>
        <row r="3926">
          <cell r="A3926" t="str">
            <v>R35EZ7</v>
          </cell>
          <cell r="B3926">
            <v>0</v>
          </cell>
          <cell r="C3926">
            <v>0</v>
          </cell>
          <cell r="D3926">
            <v>0</v>
          </cell>
          <cell r="E3926">
            <v>0</v>
          </cell>
          <cell r="G3926">
            <v>0</v>
          </cell>
          <cell r="H3926">
            <v>0</v>
          </cell>
        </row>
        <row r="3927">
          <cell r="A3927" t="str">
            <v>R35EZ7V11</v>
          </cell>
          <cell r="B3927">
            <v>1</v>
          </cell>
          <cell r="C3927">
            <v>23750</v>
          </cell>
          <cell r="D3927">
            <v>24212</v>
          </cell>
          <cell r="E3927">
            <v>-462</v>
          </cell>
          <cell r="G3927">
            <v>23750</v>
          </cell>
          <cell r="H3927">
            <v>24212</v>
          </cell>
        </row>
        <row r="3928">
          <cell r="A3928" t="str">
            <v>R45DB7V</v>
          </cell>
          <cell r="B3928">
            <v>13</v>
          </cell>
          <cell r="C3928">
            <v>284050</v>
          </cell>
          <cell r="D3928">
            <v>137540</v>
          </cell>
          <cell r="E3928">
            <v>146510</v>
          </cell>
          <cell r="G3928">
            <v>21850</v>
          </cell>
          <cell r="H3928">
            <v>10580</v>
          </cell>
        </row>
        <row r="3929">
          <cell r="A3929" t="str">
            <v>R45DB7V11</v>
          </cell>
          <cell r="B3929">
            <v>20</v>
          </cell>
          <cell r="C3929">
            <v>460000</v>
          </cell>
          <cell r="D3929">
            <v>215740</v>
          </cell>
          <cell r="E3929">
            <v>244260</v>
          </cell>
          <cell r="G3929">
            <v>23000</v>
          </cell>
          <cell r="H3929">
            <v>10787</v>
          </cell>
        </row>
        <row r="3930">
          <cell r="A3930" t="str">
            <v>R45DB7W</v>
          </cell>
          <cell r="B3930">
            <v>0</v>
          </cell>
          <cell r="C3930">
            <v>0</v>
          </cell>
          <cell r="D3930">
            <v>0</v>
          </cell>
          <cell r="E3930">
            <v>0</v>
          </cell>
          <cell r="G3930">
            <v>0</v>
          </cell>
          <cell r="H3930">
            <v>0</v>
          </cell>
        </row>
        <row r="3931">
          <cell r="A3931" t="str">
            <v>R45DB7W11</v>
          </cell>
          <cell r="B3931">
            <v>2</v>
          </cell>
          <cell r="C3931">
            <v>46000</v>
          </cell>
          <cell r="D3931">
            <v>23886</v>
          </cell>
          <cell r="E3931">
            <v>22114</v>
          </cell>
          <cell r="G3931">
            <v>23000</v>
          </cell>
          <cell r="H3931">
            <v>11943</v>
          </cell>
        </row>
        <row r="3932">
          <cell r="A3932" t="str">
            <v>R45EZ7V</v>
          </cell>
          <cell r="B3932">
            <v>0</v>
          </cell>
          <cell r="C3932">
            <v>0</v>
          </cell>
          <cell r="D3932">
            <v>0</v>
          </cell>
          <cell r="E3932">
            <v>0</v>
          </cell>
          <cell r="G3932">
            <v>0</v>
          </cell>
          <cell r="H3932">
            <v>0</v>
          </cell>
        </row>
        <row r="3933">
          <cell r="A3933" t="str">
            <v>R45EZ7V11</v>
          </cell>
          <cell r="B3933">
            <v>0</v>
          </cell>
          <cell r="C3933">
            <v>0</v>
          </cell>
          <cell r="D3933">
            <v>0</v>
          </cell>
          <cell r="E3933">
            <v>0</v>
          </cell>
          <cell r="G3933">
            <v>0</v>
          </cell>
          <cell r="H3933">
            <v>0</v>
          </cell>
        </row>
        <row r="3934">
          <cell r="A3934" t="str">
            <v>R45EZ7W11</v>
          </cell>
          <cell r="B3934">
            <v>0</v>
          </cell>
          <cell r="C3934">
            <v>0</v>
          </cell>
          <cell r="D3934">
            <v>0</v>
          </cell>
          <cell r="E3934">
            <v>0</v>
          </cell>
          <cell r="G3934">
            <v>0</v>
          </cell>
          <cell r="H3934">
            <v>0</v>
          </cell>
        </row>
        <row r="3935">
          <cell r="A3935" t="str">
            <v>R60D7V</v>
          </cell>
          <cell r="B3935">
            <v>0</v>
          </cell>
          <cell r="C3935">
            <v>0</v>
          </cell>
          <cell r="D3935">
            <v>0</v>
          </cell>
          <cell r="E3935">
            <v>0</v>
          </cell>
          <cell r="G3935">
            <v>0</v>
          </cell>
          <cell r="H3935">
            <v>0</v>
          </cell>
        </row>
        <row r="3936">
          <cell r="A3936" t="str">
            <v>R60D7W</v>
          </cell>
          <cell r="B3936">
            <v>0</v>
          </cell>
          <cell r="C3936">
            <v>0</v>
          </cell>
          <cell r="D3936">
            <v>0</v>
          </cell>
          <cell r="E3936">
            <v>0</v>
          </cell>
          <cell r="G3936">
            <v>0</v>
          </cell>
          <cell r="H3936">
            <v>0</v>
          </cell>
        </row>
        <row r="3937">
          <cell r="A3937" t="str">
            <v>R60F7V</v>
          </cell>
          <cell r="B3937">
            <v>7</v>
          </cell>
          <cell r="C3937">
            <v>169610</v>
          </cell>
          <cell r="D3937">
            <v>106743</v>
          </cell>
          <cell r="E3937">
            <v>62867</v>
          </cell>
          <cell r="G3937">
            <v>24230</v>
          </cell>
          <cell r="H3937">
            <v>15249</v>
          </cell>
        </row>
        <row r="3938">
          <cell r="A3938" t="str">
            <v>R60F7W</v>
          </cell>
          <cell r="B3938">
            <v>12</v>
          </cell>
          <cell r="C3938">
            <v>290760</v>
          </cell>
          <cell r="D3938">
            <v>184332</v>
          </cell>
          <cell r="E3938">
            <v>106428</v>
          </cell>
          <cell r="G3938">
            <v>24230</v>
          </cell>
          <cell r="H3938">
            <v>15361</v>
          </cell>
        </row>
        <row r="3939">
          <cell r="A3939" t="str">
            <v>RE18B</v>
          </cell>
          <cell r="B3939">
            <v>0</v>
          </cell>
          <cell r="C3939">
            <v>0</v>
          </cell>
          <cell r="D3939">
            <v>0</v>
          </cell>
          <cell r="E3939">
            <v>0</v>
          </cell>
          <cell r="G3939">
            <v>0</v>
          </cell>
          <cell r="H3939">
            <v>0</v>
          </cell>
        </row>
        <row r="3940">
          <cell r="A3940" t="str">
            <v>RE18G7</v>
          </cell>
          <cell r="B3940">
            <v>10</v>
          </cell>
          <cell r="C3940">
            <v>107000</v>
          </cell>
          <cell r="D3940">
            <v>81180</v>
          </cell>
          <cell r="E3940">
            <v>25820</v>
          </cell>
          <cell r="G3940">
            <v>10700</v>
          </cell>
          <cell r="H3940">
            <v>8118</v>
          </cell>
        </row>
        <row r="3941">
          <cell r="A3941" t="str">
            <v>RE22B</v>
          </cell>
          <cell r="B3941">
            <v>0</v>
          </cell>
          <cell r="C3941">
            <v>0</v>
          </cell>
          <cell r="D3941">
            <v>0</v>
          </cell>
          <cell r="E3941">
            <v>0</v>
          </cell>
          <cell r="G3941">
            <v>0</v>
          </cell>
          <cell r="H3941">
            <v>0</v>
          </cell>
        </row>
        <row r="3942">
          <cell r="A3942" t="str">
            <v>RE25G7</v>
          </cell>
          <cell r="B3942">
            <v>15</v>
          </cell>
          <cell r="C3942">
            <v>169500</v>
          </cell>
          <cell r="D3942">
            <v>123945</v>
          </cell>
          <cell r="E3942">
            <v>45555</v>
          </cell>
          <cell r="G3942">
            <v>11300</v>
          </cell>
          <cell r="H3942">
            <v>8263</v>
          </cell>
        </row>
        <row r="3943">
          <cell r="A3943" t="str">
            <v>RE30A</v>
          </cell>
          <cell r="B3943">
            <v>0</v>
          </cell>
          <cell r="C3943">
            <v>0</v>
          </cell>
          <cell r="D3943">
            <v>0</v>
          </cell>
          <cell r="E3943">
            <v>0</v>
          </cell>
          <cell r="G3943">
            <v>0</v>
          </cell>
          <cell r="H3943">
            <v>0</v>
          </cell>
        </row>
        <row r="3944">
          <cell r="A3944" t="str">
            <v>RE32B</v>
          </cell>
          <cell r="B3944">
            <v>0</v>
          </cell>
          <cell r="C3944">
            <v>0</v>
          </cell>
          <cell r="D3944">
            <v>0</v>
          </cell>
          <cell r="E3944">
            <v>0</v>
          </cell>
          <cell r="G3944">
            <v>0</v>
          </cell>
          <cell r="H3944">
            <v>0</v>
          </cell>
        </row>
        <row r="3945">
          <cell r="A3945" t="str">
            <v>RE35G7</v>
          </cell>
          <cell r="B3945">
            <v>11</v>
          </cell>
          <cell r="C3945">
            <v>148500</v>
          </cell>
          <cell r="D3945">
            <v>97339</v>
          </cell>
          <cell r="E3945">
            <v>51161</v>
          </cell>
          <cell r="G3945">
            <v>13500</v>
          </cell>
          <cell r="H3945">
            <v>8849</v>
          </cell>
        </row>
        <row r="3946">
          <cell r="A3946" t="str">
            <v>RE40B</v>
          </cell>
          <cell r="B3946">
            <v>0</v>
          </cell>
          <cell r="C3946">
            <v>0</v>
          </cell>
          <cell r="D3946">
            <v>0</v>
          </cell>
          <cell r="E3946">
            <v>0</v>
          </cell>
          <cell r="G3946">
            <v>0</v>
          </cell>
          <cell r="H3946">
            <v>0</v>
          </cell>
        </row>
        <row r="3947">
          <cell r="A3947" t="str">
            <v>RE40G7</v>
          </cell>
          <cell r="B3947">
            <v>4</v>
          </cell>
          <cell r="C3947">
            <v>66600</v>
          </cell>
          <cell r="D3947">
            <v>40120</v>
          </cell>
          <cell r="E3947">
            <v>26480</v>
          </cell>
          <cell r="G3947">
            <v>16650</v>
          </cell>
          <cell r="H3947">
            <v>10030</v>
          </cell>
        </row>
        <row r="3948">
          <cell r="A3948" t="str">
            <v>MA28CNP</v>
          </cell>
          <cell r="B3948">
            <v>0</v>
          </cell>
          <cell r="C3948">
            <v>0</v>
          </cell>
          <cell r="D3948">
            <v>0</v>
          </cell>
          <cell r="E3948">
            <v>0</v>
          </cell>
          <cell r="G3948">
            <v>0</v>
          </cell>
          <cell r="H3948">
            <v>0</v>
          </cell>
        </row>
        <row r="3949">
          <cell r="A3949" t="str">
            <v>MA45C</v>
          </cell>
          <cell r="B3949">
            <v>0</v>
          </cell>
          <cell r="C3949">
            <v>0</v>
          </cell>
          <cell r="D3949">
            <v>0</v>
          </cell>
          <cell r="E3949">
            <v>0</v>
          </cell>
          <cell r="G3949">
            <v>0</v>
          </cell>
          <cell r="H3949">
            <v>0</v>
          </cell>
        </row>
        <row r="3950">
          <cell r="A3950" t="str">
            <v>MA45D7</v>
          </cell>
          <cell r="B3950">
            <v>1</v>
          </cell>
          <cell r="C3950">
            <v>28630</v>
          </cell>
          <cell r="D3950">
            <v>15682</v>
          </cell>
          <cell r="E3950">
            <v>12948</v>
          </cell>
          <cell r="G3950">
            <v>28630</v>
          </cell>
          <cell r="H3950">
            <v>15682</v>
          </cell>
        </row>
        <row r="3951">
          <cell r="A3951" t="str">
            <v>MA56CV</v>
          </cell>
          <cell r="B3951">
            <v>0</v>
          </cell>
          <cell r="C3951">
            <v>0</v>
          </cell>
          <cell r="D3951">
            <v>0</v>
          </cell>
          <cell r="E3951">
            <v>0</v>
          </cell>
          <cell r="G3951">
            <v>0</v>
          </cell>
          <cell r="H3951">
            <v>0</v>
          </cell>
        </row>
        <row r="3952">
          <cell r="A3952" t="str">
            <v>MA56CY</v>
          </cell>
          <cell r="B3952">
            <v>0</v>
          </cell>
          <cell r="C3952">
            <v>0</v>
          </cell>
          <cell r="D3952">
            <v>0</v>
          </cell>
          <cell r="E3952">
            <v>0</v>
          </cell>
          <cell r="G3952">
            <v>0</v>
          </cell>
          <cell r="H3952">
            <v>0</v>
          </cell>
        </row>
        <row r="3953">
          <cell r="A3953" t="str">
            <v>MA56D7V</v>
          </cell>
          <cell r="B3953">
            <v>2</v>
          </cell>
          <cell r="C3953">
            <v>65000</v>
          </cell>
          <cell r="D3953">
            <v>40472</v>
          </cell>
          <cell r="E3953">
            <v>24528</v>
          </cell>
          <cell r="G3953">
            <v>32500</v>
          </cell>
          <cell r="H3953">
            <v>20236</v>
          </cell>
        </row>
        <row r="3954">
          <cell r="A3954" t="str">
            <v>MA56D7V11</v>
          </cell>
          <cell r="B3954">
            <v>0</v>
          </cell>
          <cell r="C3954">
            <v>0</v>
          </cell>
          <cell r="D3954">
            <v>0</v>
          </cell>
          <cell r="E3954">
            <v>0</v>
          </cell>
          <cell r="G3954">
            <v>0</v>
          </cell>
          <cell r="H3954">
            <v>0</v>
          </cell>
        </row>
        <row r="3955">
          <cell r="A3955" t="str">
            <v>MA56D7W</v>
          </cell>
          <cell r="B3955">
            <v>0</v>
          </cell>
          <cell r="C3955">
            <v>0</v>
          </cell>
          <cell r="D3955">
            <v>0</v>
          </cell>
          <cell r="E3955">
            <v>0</v>
          </cell>
          <cell r="G3955">
            <v>0</v>
          </cell>
          <cell r="H3955">
            <v>0</v>
          </cell>
        </row>
        <row r="3956">
          <cell r="A3956" t="str">
            <v>MA56D7W11</v>
          </cell>
          <cell r="B3956">
            <v>1</v>
          </cell>
          <cell r="C3956">
            <v>32500</v>
          </cell>
          <cell r="D3956">
            <v>22153</v>
          </cell>
          <cell r="E3956">
            <v>10347</v>
          </cell>
          <cell r="G3956">
            <v>32500</v>
          </cell>
          <cell r="H3956">
            <v>22153</v>
          </cell>
        </row>
        <row r="3957">
          <cell r="A3957" t="str">
            <v>MA90C7V</v>
          </cell>
          <cell r="B3957">
            <v>3</v>
          </cell>
          <cell r="C3957">
            <v>147000</v>
          </cell>
          <cell r="D3957">
            <v>91359</v>
          </cell>
          <cell r="E3957">
            <v>55641</v>
          </cell>
          <cell r="G3957">
            <v>49000</v>
          </cell>
          <cell r="H3957">
            <v>30453</v>
          </cell>
        </row>
        <row r="3958">
          <cell r="A3958" t="str">
            <v>MA90C7W</v>
          </cell>
          <cell r="B3958">
            <v>9</v>
          </cell>
          <cell r="C3958">
            <v>441000</v>
          </cell>
          <cell r="D3958">
            <v>278622</v>
          </cell>
          <cell r="E3958">
            <v>162378</v>
          </cell>
          <cell r="G3958">
            <v>49000</v>
          </cell>
          <cell r="H3958">
            <v>30958</v>
          </cell>
        </row>
        <row r="3959">
          <cell r="A3959" t="str">
            <v>MA90CJ7W11</v>
          </cell>
          <cell r="B3959">
            <v>0</v>
          </cell>
          <cell r="C3959">
            <v>0</v>
          </cell>
          <cell r="D3959">
            <v>0</v>
          </cell>
          <cell r="E3959">
            <v>0</v>
          </cell>
          <cell r="G3959">
            <v>0</v>
          </cell>
          <cell r="H3959">
            <v>0</v>
          </cell>
        </row>
        <row r="3960">
          <cell r="A3960" t="str">
            <v>MAE25A</v>
          </cell>
          <cell r="B3960">
            <v>0</v>
          </cell>
          <cell r="C3960">
            <v>0</v>
          </cell>
          <cell r="D3960">
            <v>0</v>
          </cell>
          <cell r="E3960">
            <v>0</v>
          </cell>
          <cell r="G3960">
            <v>0</v>
          </cell>
          <cell r="H3960">
            <v>0</v>
          </cell>
        </row>
        <row r="3961">
          <cell r="A3961" t="str">
            <v>MAE25B</v>
          </cell>
          <cell r="B3961">
            <v>0</v>
          </cell>
          <cell r="C3961">
            <v>0</v>
          </cell>
          <cell r="D3961">
            <v>0</v>
          </cell>
          <cell r="E3961">
            <v>0</v>
          </cell>
          <cell r="G3961">
            <v>0</v>
          </cell>
          <cell r="H3961">
            <v>0</v>
          </cell>
        </row>
        <row r="3962">
          <cell r="A3962" t="str">
            <v>MAE25G7</v>
          </cell>
          <cell r="B3962">
            <v>2</v>
          </cell>
          <cell r="C3962">
            <v>34960</v>
          </cell>
          <cell r="D3962">
            <v>25462</v>
          </cell>
          <cell r="E3962">
            <v>9498</v>
          </cell>
          <cell r="G3962">
            <v>17480</v>
          </cell>
          <cell r="H3962">
            <v>12731</v>
          </cell>
        </row>
        <row r="3963">
          <cell r="A3963" t="str">
            <v>MAE32A</v>
          </cell>
          <cell r="B3963">
            <v>0</v>
          </cell>
          <cell r="C3963">
            <v>0</v>
          </cell>
          <cell r="D3963">
            <v>0</v>
          </cell>
          <cell r="E3963">
            <v>0</v>
          </cell>
          <cell r="G3963">
            <v>0</v>
          </cell>
          <cell r="H3963">
            <v>0</v>
          </cell>
        </row>
        <row r="3964">
          <cell r="A3964" t="str">
            <v>MAE32B</v>
          </cell>
          <cell r="B3964">
            <v>0</v>
          </cell>
          <cell r="C3964">
            <v>0</v>
          </cell>
          <cell r="D3964">
            <v>0</v>
          </cell>
          <cell r="E3964">
            <v>0</v>
          </cell>
          <cell r="G3964">
            <v>0</v>
          </cell>
          <cell r="H3964">
            <v>0</v>
          </cell>
        </row>
        <row r="3965">
          <cell r="A3965" t="str">
            <v>MAE32G7</v>
          </cell>
          <cell r="B3965">
            <v>0</v>
          </cell>
          <cell r="C3965">
            <v>0</v>
          </cell>
          <cell r="D3965">
            <v>0</v>
          </cell>
          <cell r="E3965">
            <v>0</v>
          </cell>
          <cell r="G3965">
            <v>0</v>
          </cell>
          <cell r="H3965">
            <v>0</v>
          </cell>
        </row>
        <row r="3966">
          <cell r="A3966" t="str">
            <v>RA327</v>
          </cell>
          <cell r="B3966">
            <v>0</v>
          </cell>
          <cell r="C3966">
            <v>0</v>
          </cell>
          <cell r="D3966">
            <v>0</v>
          </cell>
          <cell r="E3966">
            <v>0</v>
          </cell>
          <cell r="G3966">
            <v>0</v>
          </cell>
          <cell r="H3966">
            <v>0</v>
          </cell>
        </row>
        <row r="3967">
          <cell r="A3967" t="str">
            <v>RY22DA7V19</v>
          </cell>
          <cell r="B3967">
            <v>472</v>
          </cell>
          <cell r="C3967">
            <v>7226320</v>
          </cell>
          <cell r="D3967">
            <v>5968912</v>
          </cell>
          <cell r="E3967">
            <v>1257408</v>
          </cell>
          <cell r="G3967">
            <v>15310</v>
          </cell>
          <cell r="H3967">
            <v>12646</v>
          </cell>
        </row>
        <row r="3968">
          <cell r="A3968" t="str">
            <v>RY25F</v>
          </cell>
          <cell r="B3968">
            <v>0</v>
          </cell>
          <cell r="C3968">
            <v>0</v>
          </cell>
          <cell r="D3968">
            <v>0</v>
          </cell>
          <cell r="E3968">
            <v>0</v>
          </cell>
          <cell r="G3968">
            <v>0</v>
          </cell>
          <cell r="H3968">
            <v>0</v>
          </cell>
        </row>
        <row r="3969">
          <cell r="A3969" t="str">
            <v>RY35C</v>
          </cell>
          <cell r="B3969">
            <v>0</v>
          </cell>
          <cell r="C3969">
            <v>0</v>
          </cell>
          <cell r="D3969">
            <v>0</v>
          </cell>
          <cell r="E3969">
            <v>0</v>
          </cell>
          <cell r="G3969">
            <v>0</v>
          </cell>
          <cell r="H3969">
            <v>0</v>
          </cell>
        </row>
        <row r="3970">
          <cell r="A3970" t="str">
            <v>RY35D7</v>
          </cell>
          <cell r="B3970">
            <v>788</v>
          </cell>
          <cell r="C3970">
            <v>14223400</v>
          </cell>
          <cell r="D3970">
            <v>12276252</v>
          </cell>
          <cell r="E3970">
            <v>1947148</v>
          </cell>
          <cell r="G3970">
            <v>18050</v>
          </cell>
          <cell r="H3970">
            <v>15579</v>
          </cell>
        </row>
        <row r="3971">
          <cell r="A3971" t="str">
            <v>RY35EZ7</v>
          </cell>
          <cell r="B3971">
            <v>0</v>
          </cell>
          <cell r="C3971">
            <v>0</v>
          </cell>
          <cell r="D3971">
            <v>0</v>
          </cell>
          <cell r="E3971">
            <v>0</v>
          </cell>
          <cell r="G3971">
            <v>0</v>
          </cell>
          <cell r="H3971">
            <v>0</v>
          </cell>
        </row>
        <row r="3972">
          <cell r="A3972" t="str">
            <v>RY35F</v>
          </cell>
          <cell r="B3972">
            <v>0</v>
          </cell>
          <cell r="C3972">
            <v>0</v>
          </cell>
          <cell r="D3972">
            <v>0</v>
          </cell>
          <cell r="E3972">
            <v>0</v>
          </cell>
          <cell r="G3972">
            <v>0</v>
          </cell>
          <cell r="H3972">
            <v>0</v>
          </cell>
        </row>
        <row r="3973">
          <cell r="A3973" t="str">
            <v>RY45D7</v>
          </cell>
          <cell r="B3973">
            <v>767</v>
          </cell>
          <cell r="C3973">
            <v>16761250</v>
          </cell>
          <cell r="D3973">
            <v>12045650</v>
          </cell>
          <cell r="E3973">
            <v>4715600</v>
          </cell>
          <cell r="G3973">
            <v>21852.998696219034</v>
          </cell>
          <cell r="H3973">
            <v>15704.889178617992</v>
          </cell>
        </row>
        <row r="3974">
          <cell r="A3974" t="str">
            <v>RY45E</v>
          </cell>
          <cell r="B3974">
            <v>0</v>
          </cell>
          <cell r="C3974">
            <v>0</v>
          </cell>
          <cell r="D3974">
            <v>0</v>
          </cell>
          <cell r="E3974">
            <v>0</v>
          </cell>
          <cell r="G3974">
            <v>0</v>
          </cell>
          <cell r="H3974">
            <v>0</v>
          </cell>
        </row>
        <row r="3975">
          <cell r="A3975" t="str">
            <v>RY45EZ7</v>
          </cell>
          <cell r="B3975">
            <v>0</v>
          </cell>
          <cell r="C3975">
            <v>0</v>
          </cell>
          <cell r="D3975">
            <v>0</v>
          </cell>
          <cell r="E3975">
            <v>0</v>
          </cell>
          <cell r="G3975">
            <v>0</v>
          </cell>
          <cell r="H3975">
            <v>0</v>
          </cell>
        </row>
        <row r="3976">
          <cell r="A3976" t="str">
            <v>RY60D7</v>
          </cell>
          <cell r="B3976">
            <v>42</v>
          </cell>
          <cell r="C3976">
            <v>1017660</v>
          </cell>
          <cell r="D3976">
            <v>852600</v>
          </cell>
          <cell r="E3976">
            <v>165060</v>
          </cell>
          <cell r="G3976">
            <v>24230</v>
          </cell>
          <cell r="H3976">
            <v>20300</v>
          </cell>
        </row>
        <row r="3977">
          <cell r="A3977" t="str">
            <v>RY60E</v>
          </cell>
          <cell r="B3977">
            <v>0</v>
          </cell>
          <cell r="C3977">
            <v>0</v>
          </cell>
          <cell r="D3977">
            <v>0</v>
          </cell>
          <cell r="E3977">
            <v>0</v>
          </cell>
          <cell r="G3977">
            <v>0</v>
          </cell>
          <cell r="H3977">
            <v>0</v>
          </cell>
        </row>
        <row r="3978">
          <cell r="A3978" t="str">
            <v>RY60F7</v>
          </cell>
          <cell r="B3978">
            <v>295</v>
          </cell>
          <cell r="C3978">
            <v>7147850</v>
          </cell>
          <cell r="D3978">
            <v>5865485</v>
          </cell>
          <cell r="E3978">
            <v>1282365</v>
          </cell>
          <cell r="G3978">
            <v>24230</v>
          </cell>
          <cell r="H3978">
            <v>19883</v>
          </cell>
        </row>
        <row r="3979">
          <cell r="A3979" t="str">
            <v>REY18A</v>
          </cell>
          <cell r="B3979">
            <v>1</v>
          </cell>
          <cell r="C3979">
            <v>12000</v>
          </cell>
          <cell r="D3979">
            <v>10837</v>
          </cell>
          <cell r="E3979">
            <v>1163</v>
          </cell>
          <cell r="G3979">
            <v>12000</v>
          </cell>
          <cell r="H3979">
            <v>10837</v>
          </cell>
        </row>
        <row r="3980">
          <cell r="A3980" t="str">
            <v>REY18B</v>
          </cell>
          <cell r="B3980">
            <v>0</v>
          </cell>
          <cell r="C3980">
            <v>0</v>
          </cell>
          <cell r="D3980">
            <v>0</v>
          </cell>
          <cell r="E3980">
            <v>0</v>
          </cell>
          <cell r="G3980">
            <v>0</v>
          </cell>
          <cell r="H3980">
            <v>0</v>
          </cell>
        </row>
        <row r="3981">
          <cell r="A3981" t="str">
            <v>REY18G7</v>
          </cell>
          <cell r="B3981">
            <v>487</v>
          </cell>
          <cell r="C3981">
            <v>5844000</v>
          </cell>
          <cell r="D3981">
            <v>5187524</v>
          </cell>
          <cell r="E3981">
            <v>656476</v>
          </cell>
          <cell r="G3981">
            <v>12000</v>
          </cell>
          <cell r="H3981">
            <v>10652</v>
          </cell>
        </row>
        <row r="3982">
          <cell r="A3982" t="str">
            <v>REY22B</v>
          </cell>
          <cell r="B3982">
            <v>6</v>
          </cell>
          <cell r="C3982">
            <v>76500</v>
          </cell>
          <cell r="D3982">
            <v>64542</v>
          </cell>
          <cell r="E3982">
            <v>11958</v>
          </cell>
          <cell r="G3982">
            <v>12750</v>
          </cell>
          <cell r="H3982">
            <v>10757</v>
          </cell>
        </row>
        <row r="3983">
          <cell r="A3983" t="str">
            <v>REY22G7</v>
          </cell>
          <cell r="B3983">
            <v>728</v>
          </cell>
          <cell r="C3983">
            <v>9282000</v>
          </cell>
          <cell r="D3983">
            <v>7831824</v>
          </cell>
          <cell r="E3983">
            <v>1450176</v>
          </cell>
          <cell r="G3983">
            <v>12750</v>
          </cell>
          <cell r="H3983">
            <v>10758</v>
          </cell>
        </row>
        <row r="3984">
          <cell r="A3984" t="str">
            <v>REY32B</v>
          </cell>
          <cell r="B3984">
            <v>15</v>
          </cell>
          <cell r="C3984">
            <v>210000</v>
          </cell>
          <cell r="D3984">
            <v>178755</v>
          </cell>
          <cell r="E3984">
            <v>31245</v>
          </cell>
          <cell r="G3984">
            <v>14000</v>
          </cell>
          <cell r="H3984">
            <v>11917</v>
          </cell>
        </row>
        <row r="3985">
          <cell r="A3985" t="str">
            <v>REY35G7</v>
          </cell>
          <cell r="B3985">
            <v>533</v>
          </cell>
          <cell r="C3985">
            <v>7462000</v>
          </cell>
          <cell r="D3985">
            <v>6377878</v>
          </cell>
          <cell r="E3985">
            <v>1084122</v>
          </cell>
          <cell r="G3985">
            <v>14000</v>
          </cell>
          <cell r="H3985">
            <v>11966</v>
          </cell>
        </row>
        <row r="3986">
          <cell r="A3986" t="str">
            <v>REY40B</v>
          </cell>
          <cell r="B3986">
            <v>2</v>
          </cell>
          <cell r="C3986">
            <v>36900</v>
          </cell>
          <cell r="D3986">
            <v>26522</v>
          </cell>
          <cell r="E3986">
            <v>10378</v>
          </cell>
          <cell r="G3986">
            <v>18450</v>
          </cell>
          <cell r="H3986">
            <v>13261</v>
          </cell>
        </row>
        <row r="3987">
          <cell r="A3987" t="str">
            <v>REY40G7</v>
          </cell>
          <cell r="B3987">
            <v>150</v>
          </cell>
          <cell r="C3987">
            <v>2767500</v>
          </cell>
          <cell r="D3987">
            <v>1909200</v>
          </cell>
          <cell r="E3987">
            <v>858300</v>
          </cell>
          <cell r="G3987">
            <v>18450</v>
          </cell>
          <cell r="H3987">
            <v>12728</v>
          </cell>
        </row>
        <row r="3988">
          <cell r="A3988" t="str">
            <v>RX25G</v>
          </cell>
          <cell r="B3988">
            <v>206</v>
          </cell>
          <cell r="C3988">
            <v>3296000</v>
          </cell>
          <cell r="D3988">
            <v>2999208</v>
          </cell>
          <cell r="E3988">
            <v>296792</v>
          </cell>
          <cell r="G3988">
            <v>16000</v>
          </cell>
          <cell r="H3988">
            <v>14559.26213592233</v>
          </cell>
        </row>
        <row r="3989">
          <cell r="A3989" t="str">
            <v>RX25GZ</v>
          </cell>
          <cell r="B3989">
            <v>0</v>
          </cell>
          <cell r="C3989">
            <v>0</v>
          </cell>
          <cell r="D3989">
            <v>0</v>
          </cell>
          <cell r="E3989">
            <v>0</v>
          </cell>
          <cell r="G3989">
            <v>0</v>
          </cell>
          <cell r="H3989">
            <v>0</v>
          </cell>
        </row>
        <row r="3990">
          <cell r="A3990" t="str">
            <v>RX35G</v>
          </cell>
          <cell r="B3990">
            <v>150</v>
          </cell>
          <cell r="C3990">
            <v>2550000</v>
          </cell>
          <cell r="D3990">
            <v>2273918</v>
          </cell>
          <cell r="E3990">
            <v>276082</v>
          </cell>
          <cell r="G3990">
            <v>17000</v>
          </cell>
          <cell r="H3990">
            <v>15159.453333333333</v>
          </cell>
        </row>
        <row r="3991">
          <cell r="A3991" t="str">
            <v>MY56D7</v>
          </cell>
          <cell r="B3991">
            <v>294</v>
          </cell>
          <cell r="C3991">
            <v>9555000</v>
          </cell>
          <cell r="D3991">
            <v>8338428</v>
          </cell>
          <cell r="E3991">
            <v>1216572</v>
          </cell>
          <cell r="G3991">
            <v>32500</v>
          </cell>
          <cell r="H3991">
            <v>28362</v>
          </cell>
        </row>
        <row r="3992">
          <cell r="A3992" t="str">
            <v>MY90C7V</v>
          </cell>
          <cell r="B3992">
            <v>190</v>
          </cell>
          <cell r="C3992">
            <v>9310000</v>
          </cell>
          <cell r="D3992">
            <v>7268070</v>
          </cell>
          <cell r="E3992">
            <v>2041930</v>
          </cell>
          <cell r="G3992">
            <v>49000</v>
          </cell>
          <cell r="H3992">
            <v>38253</v>
          </cell>
        </row>
        <row r="3993">
          <cell r="A3993" t="str">
            <v>MY90C7W</v>
          </cell>
          <cell r="B3993">
            <v>498</v>
          </cell>
          <cell r="C3993">
            <v>24402000</v>
          </cell>
          <cell r="D3993">
            <v>19212840</v>
          </cell>
          <cell r="E3993">
            <v>5189160</v>
          </cell>
          <cell r="G3993">
            <v>49000</v>
          </cell>
          <cell r="H3993">
            <v>38580</v>
          </cell>
        </row>
        <row r="3994">
          <cell r="A3994" t="str">
            <v>MY90CV</v>
          </cell>
          <cell r="B3994">
            <v>0</v>
          </cell>
          <cell r="C3994">
            <v>0</v>
          </cell>
          <cell r="D3994">
            <v>0</v>
          </cell>
          <cell r="E3994">
            <v>0</v>
          </cell>
          <cell r="G3994">
            <v>0</v>
          </cell>
          <cell r="H3994">
            <v>0</v>
          </cell>
        </row>
        <row r="3995">
          <cell r="A3995" t="str">
            <v>MY90CY</v>
          </cell>
          <cell r="B3995">
            <v>24</v>
          </cell>
          <cell r="C3995">
            <v>1176000</v>
          </cell>
          <cell r="D3995">
            <v>1116117</v>
          </cell>
          <cell r="E3995">
            <v>59883</v>
          </cell>
          <cell r="G3995">
            <v>49000</v>
          </cell>
          <cell r="H3995">
            <v>46504.875</v>
          </cell>
        </row>
        <row r="3996">
          <cell r="A3996" t="str">
            <v>MEY32B</v>
          </cell>
          <cell r="B3996">
            <v>19</v>
          </cell>
          <cell r="C3996">
            <v>460370</v>
          </cell>
          <cell r="D3996">
            <v>350721</v>
          </cell>
          <cell r="E3996">
            <v>109649</v>
          </cell>
          <cell r="G3996">
            <v>24230</v>
          </cell>
          <cell r="H3996">
            <v>18459</v>
          </cell>
        </row>
        <row r="3997">
          <cell r="A3997" t="str">
            <v>MEY32G7</v>
          </cell>
          <cell r="B3997">
            <v>189</v>
          </cell>
          <cell r="C3997">
            <v>4579470</v>
          </cell>
          <cell r="D3997">
            <v>3463992</v>
          </cell>
          <cell r="E3997">
            <v>1115478</v>
          </cell>
          <cell r="G3997">
            <v>24230</v>
          </cell>
          <cell r="H3997">
            <v>18328</v>
          </cell>
        </row>
        <row r="3998">
          <cell r="A3998" t="str">
            <v>3MX68G</v>
          </cell>
          <cell r="B3998">
            <v>165</v>
          </cell>
          <cell r="C3998">
            <v>6471000</v>
          </cell>
          <cell r="D3998">
            <v>7340264</v>
          </cell>
          <cell r="E3998">
            <v>-869264</v>
          </cell>
          <cell r="G3998">
            <v>39218.181818181816</v>
          </cell>
          <cell r="H3998">
            <v>44486.448484848486</v>
          </cell>
        </row>
        <row r="3999">
          <cell r="A3999" t="str">
            <v>FT18G</v>
          </cell>
          <cell r="B3999">
            <v>11</v>
          </cell>
          <cell r="C3999">
            <v>69300</v>
          </cell>
          <cell r="D3999">
            <v>63707</v>
          </cell>
          <cell r="E3999">
            <v>5593</v>
          </cell>
          <cell r="G3999">
            <v>6300</v>
          </cell>
          <cell r="H3999">
            <v>5791.545454545455</v>
          </cell>
        </row>
        <row r="4000">
          <cell r="A4000" t="str">
            <v>FTE18A</v>
          </cell>
          <cell r="B4000">
            <v>0</v>
          </cell>
          <cell r="C4000">
            <v>0</v>
          </cell>
          <cell r="D4000">
            <v>0</v>
          </cell>
          <cell r="E4000">
            <v>0</v>
          </cell>
          <cell r="G4000">
            <v>0</v>
          </cell>
          <cell r="H4000">
            <v>0</v>
          </cell>
        </row>
        <row r="4001">
          <cell r="A4001" t="str">
            <v>FTE18B</v>
          </cell>
          <cell r="B4001">
            <v>0</v>
          </cell>
          <cell r="C4001">
            <v>0</v>
          </cell>
          <cell r="D4001">
            <v>0</v>
          </cell>
          <cell r="E4001">
            <v>0</v>
          </cell>
          <cell r="G4001">
            <v>0</v>
          </cell>
          <cell r="H4001">
            <v>0</v>
          </cell>
        </row>
        <row r="4002">
          <cell r="A4002" t="str">
            <v>FTE22B</v>
          </cell>
          <cell r="B4002">
            <v>0</v>
          </cell>
          <cell r="C4002">
            <v>0</v>
          </cell>
          <cell r="D4002">
            <v>0</v>
          </cell>
          <cell r="E4002">
            <v>0</v>
          </cell>
          <cell r="G4002">
            <v>0</v>
          </cell>
          <cell r="H4002">
            <v>0</v>
          </cell>
        </row>
        <row r="4003">
          <cell r="A4003" t="str">
            <v>FT253D7</v>
          </cell>
          <cell r="B4003">
            <v>6</v>
          </cell>
          <cell r="C4003">
            <v>55800</v>
          </cell>
          <cell r="D4003">
            <v>44328</v>
          </cell>
          <cell r="E4003">
            <v>11472</v>
          </cell>
          <cell r="G4003">
            <v>9300</v>
          </cell>
          <cell r="H4003">
            <v>7388</v>
          </cell>
        </row>
        <row r="4004">
          <cell r="A4004" t="str">
            <v>FT25EZ7</v>
          </cell>
          <cell r="B4004">
            <v>1</v>
          </cell>
          <cell r="C4004">
            <v>11630</v>
          </cell>
          <cell r="D4004">
            <v>7497</v>
          </cell>
          <cell r="E4004">
            <v>4133</v>
          </cell>
          <cell r="G4004">
            <v>11630</v>
          </cell>
          <cell r="H4004">
            <v>7497</v>
          </cell>
        </row>
        <row r="4005">
          <cell r="A4005" t="str">
            <v>FT25G</v>
          </cell>
          <cell r="B4005">
            <v>32</v>
          </cell>
          <cell r="C4005">
            <v>214400</v>
          </cell>
          <cell r="D4005">
            <v>192724</v>
          </cell>
          <cell r="E4005">
            <v>21676</v>
          </cell>
          <cell r="G4005">
            <v>6700</v>
          </cell>
          <cell r="H4005">
            <v>6022.625</v>
          </cell>
        </row>
        <row r="4006">
          <cell r="A4006" t="str">
            <v>FTE30A</v>
          </cell>
          <cell r="B4006">
            <v>0</v>
          </cell>
          <cell r="C4006">
            <v>0</v>
          </cell>
          <cell r="D4006">
            <v>0</v>
          </cell>
          <cell r="E4006">
            <v>0</v>
          </cell>
          <cell r="G4006">
            <v>0</v>
          </cell>
          <cell r="H4006">
            <v>0</v>
          </cell>
        </row>
        <row r="4007">
          <cell r="A4007" t="str">
            <v>FTE32B</v>
          </cell>
          <cell r="B4007">
            <v>0</v>
          </cell>
          <cell r="C4007">
            <v>0</v>
          </cell>
          <cell r="D4007">
            <v>0</v>
          </cell>
          <cell r="E4007">
            <v>0</v>
          </cell>
          <cell r="G4007">
            <v>0</v>
          </cell>
          <cell r="H4007">
            <v>0</v>
          </cell>
        </row>
        <row r="4008">
          <cell r="A4008" t="str">
            <v>FT353D7</v>
          </cell>
          <cell r="B4008">
            <v>1</v>
          </cell>
          <cell r="C4008">
            <v>11500</v>
          </cell>
          <cell r="D4008">
            <v>7607</v>
          </cell>
          <cell r="E4008">
            <v>3893</v>
          </cell>
          <cell r="G4008">
            <v>11500</v>
          </cell>
          <cell r="H4008">
            <v>7607</v>
          </cell>
        </row>
        <row r="4009">
          <cell r="A4009" t="str">
            <v>FT35EZ7</v>
          </cell>
          <cell r="B4009">
            <v>0</v>
          </cell>
          <cell r="C4009">
            <v>0</v>
          </cell>
          <cell r="D4009">
            <v>0</v>
          </cell>
          <cell r="E4009">
            <v>0</v>
          </cell>
          <cell r="G4009">
            <v>0</v>
          </cell>
          <cell r="H4009">
            <v>0</v>
          </cell>
        </row>
        <row r="4010">
          <cell r="A4010" t="str">
            <v>FT35G</v>
          </cell>
          <cell r="B4010">
            <v>47</v>
          </cell>
          <cell r="C4010">
            <v>399500</v>
          </cell>
          <cell r="D4010">
            <v>338143</v>
          </cell>
          <cell r="E4010">
            <v>61357</v>
          </cell>
          <cell r="G4010">
            <v>8500</v>
          </cell>
          <cell r="H4010">
            <v>7194.5319148936169</v>
          </cell>
        </row>
        <row r="4011">
          <cell r="A4011" t="str">
            <v>FT40G</v>
          </cell>
          <cell r="B4011">
            <v>7</v>
          </cell>
          <cell r="C4011">
            <v>66150</v>
          </cell>
          <cell r="D4011">
            <v>51981</v>
          </cell>
          <cell r="E4011">
            <v>14169</v>
          </cell>
          <cell r="G4011">
            <v>9450</v>
          </cell>
          <cell r="H4011">
            <v>7425.8571428571431</v>
          </cell>
        </row>
        <row r="4012">
          <cell r="A4012" t="str">
            <v>FTE40B</v>
          </cell>
          <cell r="B4012">
            <v>1</v>
          </cell>
          <cell r="C4012">
            <v>10500</v>
          </cell>
          <cell r="D4012">
            <v>7630</v>
          </cell>
          <cell r="E4012">
            <v>2870</v>
          </cell>
          <cell r="G4012">
            <v>10500</v>
          </cell>
          <cell r="H4012">
            <v>7630</v>
          </cell>
        </row>
        <row r="4013">
          <cell r="A4013" t="str">
            <v>FT4531</v>
          </cell>
          <cell r="B4013">
            <v>0</v>
          </cell>
          <cell r="C4013">
            <v>0</v>
          </cell>
          <cell r="D4013">
            <v>0</v>
          </cell>
          <cell r="E4013">
            <v>0</v>
          </cell>
          <cell r="G4013">
            <v>0</v>
          </cell>
          <cell r="H4013">
            <v>0</v>
          </cell>
        </row>
        <row r="4014">
          <cell r="A4014" t="str">
            <v>FT453D7</v>
          </cell>
          <cell r="B4014">
            <v>11</v>
          </cell>
          <cell r="C4014">
            <v>154000</v>
          </cell>
          <cell r="D4014">
            <v>118888</v>
          </cell>
          <cell r="E4014">
            <v>35112</v>
          </cell>
          <cell r="G4014">
            <v>14000</v>
          </cell>
          <cell r="H4014">
            <v>10808</v>
          </cell>
        </row>
        <row r="4015">
          <cell r="A4015" t="str">
            <v>FT45EZ7</v>
          </cell>
          <cell r="B4015">
            <v>0</v>
          </cell>
          <cell r="C4015">
            <v>0</v>
          </cell>
          <cell r="D4015">
            <v>0</v>
          </cell>
          <cell r="E4015">
            <v>0</v>
          </cell>
          <cell r="G4015">
            <v>0</v>
          </cell>
          <cell r="H4015">
            <v>0</v>
          </cell>
        </row>
        <row r="4016">
          <cell r="A4016" t="str">
            <v>FT45G</v>
          </cell>
          <cell r="B4016">
            <v>20</v>
          </cell>
          <cell r="C4016">
            <v>238000</v>
          </cell>
          <cell r="D4016">
            <v>178288</v>
          </cell>
          <cell r="E4016">
            <v>59712</v>
          </cell>
          <cell r="G4016">
            <v>11900</v>
          </cell>
          <cell r="H4016">
            <v>8914.4</v>
          </cell>
        </row>
        <row r="4017">
          <cell r="A4017" t="str">
            <v>FT603D7</v>
          </cell>
          <cell r="B4017">
            <v>0</v>
          </cell>
          <cell r="C4017">
            <v>0</v>
          </cell>
          <cell r="D4017">
            <v>0</v>
          </cell>
          <cell r="E4017">
            <v>0</v>
          </cell>
          <cell r="G4017">
            <v>0</v>
          </cell>
          <cell r="H4017">
            <v>0</v>
          </cell>
        </row>
        <row r="4018">
          <cell r="A4018" t="str">
            <v>FT60G</v>
          </cell>
          <cell r="B4018">
            <v>15</v>
          </cell>
          <cell r="C4018">
            <v>255000</v>
          </cell>
          <cell r="D4018">
            <v>139199</v>
          </cell>
          <cell r="E4018">
            <v>115801</v>
          </cell>
          <cell r="G4018">
            <v>17000</v>
          </cell>
          <cell r="H4018">
            <v>9279.9333333333325</v>
          </cell>
        </row>
        <row r="4019">
          <cell r="A4019" t="str">
            <v>FV25D7</v>
          </cell>
          <cell r="B4019">
            <v>11</v>
          </cell>
          <cell r="C4019">
            <v>129250</v>
          </cell>
          <cell r="D4019">
            <v>92851</v>
          </cell>
          <cell r="E4019">
            <v>36399</v>
          </cell>
          <cell r="G4019">
            <v>11750</v>
          </cell>
          <cell r="H4019">
            <v>8441</v>
          </cell>
        </row>
        <row r="4020">
          <cell r="A4020" t="str">
            <v>FV35D7</v>
          </cell>
          <cell r="B4020">
            <v>11</v>
          </cell>
          <cell r="C4020">
            <v>142230</v>
          </cell>
          <cell r="D4020">
            <v>97933</v>
          </cell>
          <cell r="E4020">
            <v>44297</v>
          </cell>
          <cell r="G4020">
            <v>12930</v>
          </cell>
          <cell r="H4020">
            <v>8903</v>
          </cell>
        </row>
        <row r="4021">
          <cell r="A4021" t="str">
            <v>FV45D7</v>
          </cell>
          <cell r="B4021">
            <v>8</v>
          </cell>
          <cell r="C4021">
            <v>127520</v>
          </cell>
          <cell r="D4021">
            <v>72400</v>
          </cell>
          <cell r="E4021">
            <v>55120</v>
          </cell>
          <cell r="G4021">
            <v>15940</v>
          </cell>
          <cell r="H4021">
            <v>9050</v>
          </cell>
        </row>
        <row r="4022">
          <cell r="A4022" t="str">
            <v>FV60D7</v>
          </cell>
          <cell r="B4022">
            <v>3</v>
          </cell>
          <cell r="C4022">
            <v>58020</v>
          </cell>
          <cell r="D4022">
            <v>31260</v>
          </cell>
          <cell r="E4022">
            <v>26760</v>
          </cell>
          <cell r="G4022">
            <v>19340</v>
          </cell>
          <cell r="H4022">
            <v>10420</v>
          </cell>
        </row>
        <row r="4023">
          <cell r="A4023" t="str">
            <v>FTEY18B</v>
          </cell>
          <cell r="B4023">
            <v>169</v>
          </cell>
          <cell r="C4023">
            <v>1098500</v>
          </cell>
          <cell r="D4023">
            <v>1065795</v>
          </cell>
          <cell r="E4023">
            <v>32705</v>
          </cell>
          <cell r="G4023">
            <v>6500</v>
          </cell>
          <cell r="H4023">
            <v>6306.4792899408285</v>
          </cell>
        </row>
        <row r="4024">
          <cell r="A4024" t="str">
            <v>FTY18G</v>
          </cell>
          <cell r="B4024">
            <v>709</v>
          </cell>
          <cell r="C4024">
            <v>4608500</v>
          </cell>
          <cell r="D4024">
            <v>4305292</v>
          </cell>
          <cell r="E4024">
            <v>303208</v>
          </cell>
          <cell r="G4024">
            <v>6500</v>
          </cell>
          <cell r="H4024">
            <v>6072.3441466854729</v>
          </cell>
        </row>
        <row r="4025">
          <cell r="A4025" t="str">
            <v>FCTY223C</v>
          </cell>
          <cell r="B4025">
            <v>4</v>
          </cell>
          <cell r="C4025">
            <v>37400</v>
          </cell>
          <cell r="D4025">
            <v>35170</v>
          </cell>
          <cell r="E4025">
            <v>2230</v>
          </cell>
          <cell r="G4025">
            <v>9350</v>
          </cell>
          <cell r="H4025">
            <v>8792.5</v>
          </cell>
        </row>
        <row r="4026">
          <cell r="A4026" t="str">
            <v>FCTY223D7</v>
          </cell>
          <cell r="B4026">
            <v>0</v>
          </cell>
          <cell r="C4026">
            <v>0</v>
          </cell>
          <cell r="D4026">
            <v>0</v>
          </cell>
          <cell r="E4026">
            <v>0</v>
          </cell>
          <cell r="G4026">
            <v>0</v>
          </cell>
          <cell r="H4026">
            <v>0</v>
          </cell>
        </row>
        <row r="4027">
          <cell r="A4027" t="str">
            <v>FTEY22B</v>
          </cell>
          <cell r="B4027">
            <v>2</v>
          </cell>
          <cell r="C4027">
            <v>13000</v>
          </cell>
          <cell r="D4027">
            <v>13022</v>
          </cell>
          <cell r="E4027">
            <v>-22</v>
          </cell>
          <cell r="G4027">
            <v>6500</v>
          </cell>
          <cell r="H4027">
            <v>6511</v>
          </cell>
        </row>
        <row r="4028">
          <cell r="A4028" t="str">
            <v>FTY223D7</v>
          </cell>
          <cell r="B4028">
            <v>0</v>
          </cell>
          <cell r="C4028">
            <v>0</v>
          </cell>
          <cell r="D4028">
            <v>0</v>
          </cell>
          <cell r="E4028">
            <v>0</v>
          </cell>
          <cell r="G4028">
            <v>0</v>
          </cell>
          <cell r="H4028">
            <v>0</v>
          </cell>
        </row>
        <row r="4029">
          <cell r="A4029" t="str">
            <v>FTY22G</v>
          </cell>
          <cell r="B4029">
            <v>2137</v>
          </cell>
          <cell r="C4029">
            <v>15493250</v>
          </cell>
          <cell r="D4029">
            <v>13590775</v>
          </cell>
          <cell r="E4029">
            <v>1902475</v>
          </cell>
          <cell r="G4029">
            <v>7250</v>
          </cell>
          <cell r="H4029">
            <v>6359.7449695835285</v>
          </cell>
        </row>
        <row r="4030">
          <cell r="A4030" t="str">
            <v>FTY25F</v>
          </cell>
          <cell r="B4030">
            <v>0</v>
          </cell>
          <cell r="C4030">
            <v>0</v>
          </cell>
          <cell r="D4030">
            <v>0</v>
          </cell>
          <cell r="E4030">
            <v>0</v>
          </cell>
          <cell r="G4030">
            <v>0</v>
          </cell>
          <cell r="H4030">
            <v>0</v>
          </cell>
        </row>
        <row r="4031">
          <cell r="A4031" t="str">
            <v>FTEY32B</v>
          </cell>
          <cell r="B4031">
            <v>14</v>
          </cell>
          <cell r="C4031">
            <v>128800</v>
          </cell>
          <cell r="D4031">
            <v>108289</v>
          </cell>
          <cell r="E4031">
            <v>20511</v>
          </cell>
          <cell r="G4031">
            <v>9200</v>
          </cell>
          <cell r="H4031">
            <v>7734.9285714285716</v>
          </cell>
        </row>
        <row r="4032">
          <cell r="A4032" t="str">
            <v>FCTY353D7</v>
          </cell>
          <cell r="B4032">
            <v>0</v>
          </cell>
          <cell r="C4032">
            <v>0</v>
          </cell>
          <cell r="D4032">
            <v>0</v>
          </cell>
          <cell r="E4032">
            <v>0</v>
          </cell>
          <cell r="G4032">
            <v>0</v>
          </cell>
          <cell r="H4032">
            <v>0</v>
          </cell>
        </row>
        <row r="4033">
          <cell r="A4033" t="str">
            <v>FTY353D7</v>
          </cell>
          <cell r="B4033">
            <v>0</v>
          </cell>
          <cell r="C4033">
            <v>0</v>
          </cell>
          <cell r="D4033">
            <v>0</v>
          </cell>
          <cell r="E4033">
            <v>0</v>
          </cell>
          <cell r="G4033">
            <v>0</v>
          </cell>
          <cell r="H4033">
            <v>0</v>
          </cell>
        </row>
        <row r="4034">
          <cell r="A4034" t="str">
            <v>FTY35F</v>
          </cell>
          <cell r="B4034">
            <v>0</v>
          </cell>
          <cell r="C4034">
            <v>0</v>
          </cell>
          <cell r="D4034">
            <v>0</v>
          </cell>
          <cell r="E4034">
            <v>0</v>
          </cell>
          <cell r="G4034">
            <v>0</v>
          </cell>
          <cell r="H4034">
            <v>0</v>
          </cell>
        </row>
        <row r="4035">
          <cell r="A4035" t="str">
            <v>FTY35G</v>
          </cell>
          <cell r="B4035">
            <v>1326</v>
          </cell>
          <cell r="C4035">
            <v>12199200</v>
          </cell>
          <cell r="D4035">
            <v>9974258</v>
          </cell>
          <cell r="E4035">
            <v>2224942</v>
          </cell>
          <cell r="G4035">
            <v>9200</v>
          </cell>
          <cell r="H4035">
            <v>7522.0648567119151</v>
          </cell>
        </row>
        <row r="4036">
          <cell r="A4036" t="str">
            <v>FTEY40B</v>
          </cell>
          <cell r="B4036">
            <v>42</v>
          </cell>
          <cell r="C4036">
            <v>483000</v>
          </cell>
          <cell r="D4036">
            <v>335288</v>
          </cell>
          <cell r="E4036">
            <v>147712</v>
          </cell>
          <cell r="G4036">
            <v>11500</v>
          </cell>
          <cell r="H4036">
            <v>7983.0476190476193</v>
          </cell>
        </row>
        <row r="4037">
          <cell r="A4037" t="str">
            <v>FTY40G</v>
          </cell>
          <cell r="B4037">
            <v>172</v>
          </cell>
          <cell r="C4037">
            <v>1780200</v>
          </cell>
          <cell r="D4037">
            <v>1335543</v>
          </cell>
          <cell r="E4037">
            <v>444657</v>
          </cell>
          <cell r="G4037">
            <v>10350</v>
          </cell>
          <cell r="H4037">
            <v>7764.7848837209303</v>
          </cell>
        </row>
        <row r="4038">
          <cell r="A4038" t="str">
            <v>FCTY453D7</v>
          </cell>
          <cell r="B4038">
            <v>17</v>
          </cell>
          <cell r="C4038">
            <v>297500</v>
          </cell>
          <cell r="D4038">
            <v>165682</v>
          </cell>
          <cell r="E4038">
            <v>131818</v>
          </cell>
          <cell r="G4038">
            <v>17500</v>
          </cell>
          <cell r="H4038">
            <v>9746</v>
          </cell>
        </row>
        <row r="4039">
          <cell r="A4039" t="str">
            <v>FTY453D7</v>
          </cell>
          <cell r="B4039">
            <v>6</v>
          </cell>
          <cell r="C4039">
            <v>86400</v>
          </cell>
          <cell r="D4039">
            <v>67206</v>
          </cell>
          <cell r="E4039">
            <v>19194</v>
          </cell>
          <cell r="G4039">
            <v>14400</v>
          </cell>
          <cell r="H4039">
            <v>11201</v>
          </cell>
        </row>
        <row r="4040">
          <cell r="A4040" t="str">
            <v>FTY45E</v>
          </cell>
          <cell r="B4040">
            <v>0</v>
          </cell>
          <cell r="C4040">
            <v>0</v>
          </cell>
          <cell r="D4040">
            <v>0</v>
          </cell>
          <cell r="E4040">
            <v>0</v>
          </cell>
          <cell r="G4040">
            <v>0</v>
          </cell>
          <cell r="H4040">
            <v>0</v>
          </cell>
        </row>
        <row r="4041">
          <cell r="A4041" t="str">
            <v>FTY45G</v>
          </cell>
          <cell r="B4041">
            <v>446</v>
          </cell>
          <cell r="C4041">
            <v>5459040</v>
          </cell>
          <cell r="D4041">
            <v>4105009</v>
          </cell>
          <cell r="E4041">
            <v>1354031</v>
          </cell>
          <cell r="G4041">
            <v>12240</v>
          </cell>
          <cell r="H4041">
            <v>9204.0560538116588</v>
          </cell>
        </row>
        <row r="4042">
          <cell r="A4042" t="str">
            <v>FTY603D7</v>
          </cell>
          <cell r="B4042">
            <v>4</v>
          </cell>
          <cell r="C4042">
            <v>83000</v>
          </cell>
          <cell r="D4042">
            <v>45080</v>
          </cell>
          <cell r="E4042">
            <v>37920</v>
          </cell>
          <cell r="G4042">
            <v>20750</v>
          </cell>
          <cell r="H4042">
            <v>11270</v>
          </cell>
        </row>
        <row r="4043">
          <cell r="A4043" t="str">
            <v>FTY60E</v>
          </cell>
          <cell r="B4043">
            <v>0</v>
          </cell>
          <cell r="C4043">
            <v>0</v>
          </cell>
          <cell r="D4043">
            <v>0</v>
          </cell>
          <cell r="E4043">
            <v>0</v>
          </cell>
          <cell r="G4043">
            <v>0</v>
          </cell>
          <cell r="H4043">
            <v>0</v>
          </cell>
        </row>
        <row r="4044">
          <cell r="A4044" t="str">
            <v>FTY60G</v>
          </cell>
          <cell r="B4044">
            <v>85</v>
          </cell>
          <cell r="C4044">
            <v>1499400</v>
          </cell>
          <cell r="D4044">
            <v>812265</v>
          </cell>
          <cell r="E4044">
            <v>687135</v>
          </cell>
          <cell r="G4044">
            <v>17640</v>
          </cell>
          <cell r="H4044">
            <v>9556.0588235294126</v>
          </cell>
        </row>
        <row r="4045">
          <cell r="A4045" t="str">
            <v>FCVY223D7</v>
          </cell>
          <cell r="B4045">
            <v>965</v>
          </cell>
          <cell r="C4045">
            <v>12139700</v>
          </cell>
          <cell r="D4045">
            <v>10386295</v>
          </cell>
          <cell r="E4045">
            <v>1753405</v>
          </cell>
          <cell r="G4045">
            <v>12580</v>
          </cell>
          <cell r="H4045">
            <v>10763</v>
          </cell>
        </row>
        <row r="4046">
          <cell r="A4046" t="str">
            <v>FVY223D7</v>
          </cell>
          <cell r="B4046">
            <v>318</v>
          </cell>
          <cell r="C4046">
            <v>3746040</v>
          </cell>
          <cell r="D4046">
            <v>2919876</v>
          </cell>
          <cell r="E4046">
            <v>826164</v>
          </cell>
          <cell r="G4046">
            <v>11780</v>
          </cell>
          <cell r="H4046">
            <v>9182</v>
          </cell>
        </row>
        <row r="4047">
          <cell r="A4047" t="str">
            <v>FCVY353D7</v>
          </cell>
          <cell r="B4047">
            <v>508</v>
          </cell>
          <cell r="C4047">
            <v>7340600</v>
          </cell>
          <cell r="D4047">
            <v>5455920</v>
          </cell>
          <cell r="E4047">
            <v>1884680</v>
          </cell>
          <cell r="G4047">
            <v>14450</v>
          </cell>
          <cell r="H4047">
            <v>10740</v>
          </cell>
        </row>
        <row r="4048">
          <cell r="A4048" t="str">
            <v>FVY353D7</v>
          </cell>
          <cell r="B4048">
            <v>238</v>
          </cell>
          <cell r="C4048">
            <v>3085920</v>
          </cell>
          <cell r="D4048">
            <v>2290036</v>
          </cell>
          <cell r="E4048">
            <v>795884</v>
          </cell>
          <cell r="G4048">
            <v>12966.050420168067</v>
          </cell>
          <cell r="H4048">
            <v>9622</v>
          </cell>
        </row>
        <row r="4049">
          <cell r="A4049" t="str">
            <v>FCVY453D7</v>
          </cell>
          <cell r="B4049">
            <v>330</v>
          </cell>
          <cell r="C4049">
            <v>6270000</v>
          </cell>
          <cell r="D4049">
            <v>3928980</v>
          </cell>
          <cell r="E4049">
            <v>2341020</v>
          </cell>
          <cell r="G4049">
            <v>19000</v>
          </cell>
          <cell r="H4049">
            <v>11906</v>
          </cell>
        </row>
        <row r="4050">
          <cell r="A4050" t="str">
            <v>FVY453D7</v>
          </cell>
          <cell r="B4050">
            <v>363</v>
          </cell>
          <cell r="C4050">
            <v>6671940</v>
          </cell>
          <cell r="D4050">
            <v>3947262</v>
          </cell>
          <cell r="E4050">
            <v>2724678</v>
          </cell>
          <cell r="G4050">
            <v>18380</v>
          </cell>
          <cell r="H4050">
            <v>10874</v>
          </cell>
        </row>
        <row r="4051">
          <cell r="A4051" t="str">
            <v>CTX25G</v>
          </cell>
          <cell r="B4051">
            <v>124</v>
          </cell>
          <cell r="C4051">
            <v>1128400</v>
          </cell>
          <cell r="D4051">
            <v>967869</v>
          </cell>
          <cell r="E4051">
            <v>160531</v>
          </cell>
          <cell r="G4051">
            <v>9100</v>
          </cell>
          <cell r="H4051">
            <v>7805.3951612903229</v>
          </cell>
        </row>
        <row r="4052">
          <cell r="A4052" t="str">
            <v>CTX35G</v>
          </cell>
          <cell r="B4052">
            <v>160</v>
          </cell>
          <cell r="C4052">
            <v>1760000</v>
          </cell>
          <cell r="D4052">
            <v>1312835</v>
          </cell>
          <cell r="E4052">
            <v>447165</v>
          </cell>
          <cell r="G4052">
            <v>11000</v>
          </cell>
          <cell r="H4052">
            <v>8205.21875</v>
          </cell>
        </row>
        <row r="4053">
          <cell r="A4053" t="str">
            <v>CTX45G</v>
          </cell>
          <cell r="B4053">
            <v>70</v>
          </cell>
          <cell r="C4053">
            <v>1008000</v>
          </cell>
          <cell r="D4053">
            <v>597628</v>
          </cell>
          <cell r="E4053">
            <v>410372</v>
          </cell>
          <cell r="G4053">
            <v>14400</v>
          </cell>
          <cell r="H4053">
            <v>8537.5428571428565</v>
          </cell>
        </row>
        <row r="4054">
          <cell r="A4054" t="str">
            <v>FTX25G</v>
          </cell>
          <cell r="B4054">
            <v>206</v>
          </cell>
          <cell r="C4054">
            <v>1874600</v>
          </cell>
          <cell r="D4054">
            <v>1357274</v>
          </cell>
          <cell r="E4054">
            <v>517326</v>
          </cell>
          <cell r="G4054">
            <v>9100</v>
          </cell>
          <cell r="H4054">
            <v>6588.7087378640781</v>
          </cell>
        </row>
        <row r="4055">
          <cell r="A4055" t="str">
            <v>FTX25GZ</v>
          </cell>
          <cell r="B4055">
            <v>0</v>
          </cell>
          <cell r="C4055">
            <v>0</v>
          </cell>
          <cell r="D4055">
            <v>0</v>
          </cell>
          <cell r="E4055">
            <v>0</v>
          </cell>
          <cell r="G4055">
            <v>0</v>
          </cell>
          <cell r="H4055">
            <v>0</v>
          </cell>
        </row>
        <row r="4056">
          <cell r="A4056" t="str">
            <v>FTX35G</v>
          </cell>
          <cell r="B4056">
            <v>150</v>
          </cell>
          <cell r="C4056">
            <v>1650000</v>
          </cell>
          <cell r="D4056">
            <v>1168327</v>
          </cell>
          <cell r="E4056">
            <v>481673</v>
          </cell>
          <cell r="G4056">
            <v>11000</v>
          </cell>
          <cell r="H4056">
            <v>7788.8466666666664</v>
          </cell>
        </row>
        <row r="4057">
          <cell r="A4057" t="str">
            <v>CORDIUSKY</v>
          </cell>
          <cell r="B4057">
            <v>0</v>
          </cell>
          <cell r="C4057">
            <v>0</v>
          </cell>
          <cell r="D4057">
            <v>0</v>
          </cell>
          <cell r="E4057">
            <v>0</v>
          </cell>
          <cell r="G4057">
            <v>0</v>
          </cell>
          <cell r="H4057">
            <v>0</v>
          </cell>
        </row>
        <row r="4058">
          <cell r="A4058" t="str">
            <v>R71F7V</v>
          </cell>
          <cell r="B4058">
            <v>0</v>
          </cell>
          <cell r="C4058">
            <v>0</v>
          </cell>
          <cell r="D4058">
            <v>0</v>
          </cell>
          <cell r="E4058">
            <v>0</v>
          </cell>
          <cell r="G4058">
            <v>0</v>
          </cell>
          <cell r="H4058">
            <v>0</v>
          </cell>
        </row>
        <row r="4059">
          <cell r="A4059" t="str">
            <v>R71F7W</v>
          </cell>
          <cell r="B4059">
            <v>3</v>
          </cell>
          <cell r="C4059">
            <v>94050</v>
          </cell>
          <cell r="D4059">
            <v>67092</v>
          </cell>
          <cell r="E4059">
            <v>26958</v>
          </cell>
          <cell r="G4059">
            <v>31350</v>
          </cell>
          <cell r="H4059">
            <v>22364</v>
          </cell>
        </row>
        <row r="4060">
          <cell r="A4060" t="str">
            <v>R71GZ7T</v>
          </cell>
          <cell r="B4060">
            <v>0</v>
          </cell>
          <cell r="C4060">
            <v>0</v>
          </cell>
          <cell r="D4060">
            <v>0</v>
          </cell>
          <cell r="E4060">
            <v>0</v>
          </cell>
          <cell r="G4060">
            <v>0</v>
          </cell>
          <cell r="H4060">
            <v>0</v>
          </cell>
        </row>
        <row r="4061">
          <cell r="A4061" t="str">
            <v>R71GZ7V</v>
          </cell>
          <cell r="B4061">
            <v>0</v>
          </cell>
          <cell r="C4061">
            <v>0</v>
          </cell>
          <cell r="D4061">
            <v>0</v>
          </cell>
          <cell r="E4061">
            <v>0</v>
          </cell>
          <cell r="G4061">
            <v>0</v>
          </cell>
          <cell r="H4061">
            <v>0</v>
          </cell>
        </row>
        <row r="4062">
          <cell r="A4062" t="str">
            <v>R71GZ7W</v>
          </cell>
          <cell r="B4062">
            <v>0</v>
          </cell>
          <cell r="C4062">
            <v>0</v>
          </cell>
          <cell r="D4062">
            <v>0</v>
          </cell>
          <cell r="E4062">
            <v>0</v>
          </cell>
          <cell r="G4062">
            <v>0</v>
          </cell>
          <cell r="H4062">
            <v>0</v>
          </cell>
        </row>
        <row r="4063">
          <cell r="A4063" t="str">
            <v>R100F7V</v>
          </cell>
          <cell r="B4063">
            <v>2</v>
          </cell>
          <cell r="C4063">
            <v>84000</v>
          </cell>
          <cell r="D4063">
            <v>56748</v>
          </cell>
          <cell r="E4063">
            <v>27252</v>
          </cell>
          <cell r="G4063">
            <v>42000</v>
          </cell>
          <cell r="H4063">
            <v>28374</v>
          </cell>
        </row>
        <row r="4064">
          <cell r="A4064" t="str">
            <v>R100F7W</v>
          </cell>
          <cell r="B4064">
            <v>10</v>
          </cell>
          <cell r="C4064">
            <v>420000</v>
          </cell>
          <cell r="D4064">
            <v>276230</v>
          </cell>
          <cell r="E4064">
            <v>143770</v>
          </cell>
          <cell r="G4064">
            <v>42000</v>
          </cell>
          <cell r="H4064">
            <v>27623</v>
          </cell>
        </row>
        <row r="4065">
          <cell r="A4065" t="str">
            <v>R100GZ7T</v>
          </cell>
          <cell r="B4065">
            <v>0</v>
          </cell>
          <cell r="C4065">
            <v>0</v>
          </cell>
          <cell r="D4065">
            <v>0</v>
          </cell>
          <cell r="E4065">
            <v>0</v>
          </cell>
          <cell r="G4065">
            <v>0</v>
          </cell>
          <cell r="H4065">
            <v>0</v>
          </cell>
        </row>
        <row r="4066">
          <cell r="A4066" t="str">
            <v>R100GZ7W</v>
          </cell>
          <cell r="B4066">
            <v>0</v>
          </cell>
          <cell r="C4066">
            <v>0</v>
          </cell>
          <cell r="D4066">
            <v>0</v>
          </cell>
          <cell r="E4066">
            <v>0</v>
          </cell>
          <cell r="G4066">
            <v>0</v>
          </cell>
          <cell r="H4066">
            <v>0</v>
          </cell>
        </row>
        <row r="4067">
          <cell r="A4067" t="str">
            <v>R125F7</v>
          </cell>
          <cell r="B4067">
            <v>0</v>
          </cell>
          <cell r="C4067">
            <v>0</v>
          </cell>
          <cell r="D4067">
            <v>0</v>
          </cell>
          <cell r="E4067">
            <v>0</v>
          </cell>
          <cell r="G4067">
            <v>0</v>
          </cell>
          <cell r="H4067">
            <v>0</v>
          </cell>
        </row>
        <row r="4068">
          <cell r="A4068" t="str">
            <v>R125GZ7T</v>
          </cell>
          <cell r="B4068">
            <v>0</v>
          </cell>
          <cell r="C4068">
            <v>0</v>
          </cell>
          <cell r="D4068">
            <v>0</v>
          </cell>
          <cell r="E4068">
            <v>0</v>
          </cell>
          <cell r="G4068">
            <v>0</v>
          </cell>
          <cell r="H4068">
            <v>0</v>
          </cell>
        </row>
        <row r="4069">
          <cell r="A4069" t="str">
            <v>R125GZ7W</v>
          </cell>
          <cell r="B4069">
            <v>0</v>
          </cell>
          <cell r="C4069">
            <v>0</v>
          </cell>
          <cell r="D4069">
            <v>0</v>
          </cell>
          <cell r="E4069">
            <v>0</v>
          </cell>
          <cell r="G4069">
            <v>0</v>
          </cell>
          <cell r="H4069">
            <v>0</v>
          </cell>
        </row>
        <row r="4070">
          <cell r="A4070" t="str">
            <v>RY71F7V</v>
          </cell>
          <cell r="B4070">
            <v>27</v>
          </cell>
          <cell r="C4070">
            <v>846450</v>
          </cell>
          <cell r="D4070">
            <v>726732</v>
          </cell>
          <cell r="E4070">
            <v>119718</v>
          </cell>
          <cell r="G4070">
            <v>31350</v>
          </cell>
          <cell r="H4070">
            <v>26916</v>
          </cell>
        </row>
        <row r="4071">
          <cell r="A4071" t="str">
            <v>RY71F7W</v>
          </cell>
          <cell r="B4071">
            <v>237</v>
          </cell>
          <cell r="C4071">
            <v>7444800</v>
          </cell>
          <cell r="D4071">
            <v>6032361</v>
          </cell>
          <cell r="E4071">
            <v>1412439</v>
          </cell>
          <cell r="G4071">
            <v>31412.6582278481</v>
          </cell>
          <cell r="H4071">
            <v>25453</v>
          </cell>
        </row>
        <row r="4072">
          <cell r="A4072" t="str">
            <v>RY71GZ7V</v>
          </cell>
          <cell r="B4072">
            <v>0</v>
          </cell>
          <cell r="C4072">
            <v>0</v>
          </cell>
          <cell r="D4072">
            <v>0</v>
          </cell>
          <cell r="E4072">
            <v>0</v>
          </cell>
          <cell r="G4072">
            <v>0</v>
          </cell>
          <cell r="H4072">
            <v>0</v>
          </cell>
        </row>
        <row r="4073">
          <cell r="A4073" t="str">
            <v>RY71GZ7W</v>
          </cell>
          <cell r="B4073">
            <v>0</v>
          </cell>
          <cell r="C4073">
            <v>0</v>
          </cell>
          <cell r="D4073">
            <v>0</v>
          </cell>
          <cell r="E4073">
            <v>0</v>
          </cell>
          <cell r="G4073">
            <v>0</v>
          </cell>
          <cell r="H4073">
            <v>0</v>
          </cell>
        </row>
        <row r="4074">
          <cell r="A4074" t="str">
            <v>RY100F7V</v>
          </cell>
          <cell r="B4074">
            <v>1</v>
          </cell>
          <cell r="C4074">
            <v>42000</v>
          </cell>
          <cell r="D4074">
            <v>32082</v>
          </cell>
          <cell r="E4074">
            <v>9918</v>
          </cell>
          <cell r="G4074">
            <v>42000</v>
          </cell>
          <cell r="H4074">
            <v>32082</v>
          </cell>
        </row>
        <row r="4075">
          <cell r="A4075" t="str">
            <v>RY100F7W</v>
          </cell>
          <cell r="B4075">
            <v>266</v>
          </cell>
          <cell r="C4075">
            <v>11172000</v>
          </cell>
          <cell r="D4075">
            <v>8131088</v>
          </cell>
          <cell r="E4075">
            <v>3040912</v>
          </cell>
          <cell r="G4075">
            <v>42000</v>
          </cell>
          <cell r="H4075">
            <v>30568</v>
          </cell>
        </row>
        <row r="4076">
          <cell r="A4076" t="str">
            <v>RY100GZ7W</v>
          </cell>
          <cell r="B4076">
            <v>0</v>
          </cell>
          <cell r="C4076">
            <v>0</v>
          </cell>
          <cell r="D4076">
            <v>0</v>
          </cell>
          <cell r="E4076">
            <v>0</v>
          </cell>
          <cell r="G4076">
            <v>0</v>
          </cell>
          <cell r="H4076">
            <v>0</v>
          </cell>
        </row>
        <row r="4077">
          <cell r="A4077" t="str">
            <v>RY125F7</v>
          </cell>
          <cell r="B4077">
            <v>368</v>
          </cell>
          <cell r="C4077">
            <v>16744000</v>
          </cell>
          <cell r="D4077">
            <v>11685840</v>
          </cell>
          <cell r="E4077">
            <v>5058160</v>
          </cell>
          <cell r="G4077">
            <v>45500</v>
          </cell>
          <cell r="H4077">
            <v>31755</v>
          </cell>
        </row>
        <row r="4078">
          <cell r="A4078" t="str">
            <v>RY125GZ7</v>
          </cell>
          <cell r="B4078">
            <v>0</v>
          </cell>
          <cell r="C4078">
            <v>0</v>
          </cell>
          <cell r="D4078">
            <v>0</v>
          </cell>
          <cell r="E4078">
            <v>0</v>
          </cell>
          <cell r="G4078">
            <v>0</v>
          </cell>
          <cell r="H4078">
            <v>0</v>
          </cell>
        </row>
        <row r="4079">
          <cell r="A4079" t="str">
            <v>FHC35F7</v>
          </cell>
          <cell r="B4079">
            <v>2</v>
          </cell>
          <cell r="C4079">
            <v>42000</v>
          </cell>
          <cell r="D4079">
            <v>26798</v>
          </cell>
          <cell r="E4079">
            <v>15202</v>
          </cell>
          <cell r="G4079">
            <v>21000</v>
          </cell>
          <cell r="H4079">
            <v>13399</v>
          </cell>
        </row>
        <row r="4080">
          <cell r="A4080" t="str">
            <v>FHC35GZ7</v>
          </cell>
          <cell r="B4080">
            <v>1</v>
          </cell>
          <cell r="C4080">
            <v>26250</v>
          </cell>
          <cell r="D4080">
            <v>13658</v>
          </cell>
          <cell r="E4080">
            <v>12592</v>
          </cell>
          <cell r="G4080">
            <v>26250</v>
          </cell>
          <cell r="H4080">
            <v>13658</v>
          </cell>
        </row>
        <row r="4081">
          <cell r="A4081" t="str">
            <v>FHC45F</v>
          </cell>
          <cell r="B4081">
            <v>0</v>
          </cell>
          <cell r="C4081">
            <v>0</v>
          </cell>
          <cell r="D4081">
            <v>0</v>
          </cell>
          <cell r="E4081">
            <v>0</v>
          </cell>
          <cell r="G4081">
            <v>0</v>
          </cell>
          <cell r="H4081">
            <v>0</v>
          </cell>
        </row>
        <row r="4082">
          <cell r="A4082" t="str">
            <v>FHC45F7</v>
          </cell>
          <cell r="B4082">
            <v>0</v>
          </cell>
          <cell r="C4082">
            <v>0</v>
          </cell>
          <cell r="D4082">
            <v>0</v>
          </cell>
          <cell r="E4082">
            <v>0</v>
          </cell>
          <cell r="G4082">
            <v>0</v>
          </cell>
          <cell r="H4082">
            <v>0</v>
          </cell>
        </row>
        <row r="4083">
          <cell r="A4083" t="str">
            <v>FHC45GZ7</v>
          </cell>
          <cell r="B4083">
            <v>0</v>
          </cell>
          <cell r="C4083">
            <v>0</v>
          </cell>
          <cell r="D4083">
            <v>0</v>
          </cell>
          <cell r="E4083">
            <v>0</v>
          </cell>
          <cell r="G4083">
            <v>0</v>
          </cell>
          <cell r="H4083">
            <v>0</v>
          </cell>
        </row>
        <row r="4084">
          <cell r="A4084" t="str">
            <v>FHC60F7</v>
          </cell>
          <cell r="B4084">
            <v>0</v>
          </cell>
          <cell r="C4084">
            <v>0</v>
          </cell>
          <cell r="D4084">
            <v>0</v>
          </cell>
          <cell r="E4084">
            <v>0</v>
          </cell>
          <cell r="G4084">
            <v>0</v>
          </cell>
          <cell r="H4084">
            <v>0</v>
          </cell>
        </row>
        <row r="4085">
          <cell r="A4085" t="str">
            <v>FHK35F</v>
          </cell>
          <cell r="B4085">
            <v>2</v>
          </cell>
          <cell r="C4085">
            <v>40600</v>
          </cell>
          <cell r="D4085">
            <v>32744</v>
          </cell>
          <cell r="E4085">
            <v>7856</v>
          </cell>
          <cell r="G4085">
            <v>20300</v>
          </cell>
          <cell r="H4085">
            <v>16372</v>
          </cell>
        </row>
        <row r="4086">
          <cell r="A4086" t="str">
            <v>FHK45F</v>
          </cell>
          <cell r="B4086">
            <v>0</v>
          </cell>
          <cell r="C4086">
            <v>0</v>
          </cell>
          <cell r="D4086">
            <v>0</v>
          </cell>
          <cell r="E4086">
            <v>0</v>
          </cell>
          <cell r="G4086">
            <v>0</v>
          </cell>
          <cell r="H4086">
            <v>0</v>
          </cell>
        </row>
        <row r="4087">
          <cell r="A4087" t="str">
            <v>FHK60F</v>
          </cell>
          <cell r="B4087">
            <v>0</v>
          </cell>
          <cell r="C4087">
            <v>0</v>
          </cell>
          <cell r="D4087">
            <v>0</v>
          </cell>
          <cell r="E4087">
            <v>0</v>
          </cell>
          <cell r="G4087">
            <v>0</v>
          </cell>
          <cell r="H4087">
            <v>0</v>
          </cell>
        </row>
        <row r="4088">
          <cell r="A4088" t="str">
            <v>FHB35F7</v>
          </cell>
          <cell r="B4088">
            <v>4</v>
          </cell>
          <cell r="C4088">
            <v>82000</v>
          </cell>
          <cell r="D4088">
            <v>61572</v>
          </cell>
          <cell r="E4088">
            <v>20428</v>
          </cell>
          <cell r="G4088">
            <v>20500</v>
          </cell>
          <cell r="H4088">
            <v>15393</v>
          </cell>
        </row>
        <row r="4089">
          <cell r="A4089" t="str">
            <v>FHB45F7</v>
          </cell>
          <cell r="B4089">
            <v>2</v>
          </cell>
          <cell r="C4089">
            <v>42900</v>
          </cell>
          <cell r="D4089">
            <v>31252</v>
          </cell>
          <cell r="E4089">
            <v>11648</v>
          </cell>
          <cell r="G4089">
            <v>21450</v>
          </cell>
          <cell r="H4089">
            <v>15626</v>
          </cell>
        </row>
        <row r="4090">
          <cell r="A4090" t="str">
            <v>FHB60F7</v>
          </cell>
          <cell r="B4090">
            <v>0</v>
          </cell>
          <cell r="C4090">
            <v>0</v>
          </cell>
          <cell r="D4090">
            <v>0</v>
          </cell>
          <cell r="E4090">
            <v>0</v>
          </cell>
          <cell r="G4090">
            <v>0</v>
          </cell>
          <cell r="H4090">
            <v>0</v>
          </cell>
        </row>
        <row r="4091">
          <cell r="A4091" t="str">
            <v>FHEB18B7</v>
          </cell>
          <cell r="B4091">
            <v>0</v>
          </cell>
          <cell r="C4091">
            <v>0</v>
          </cell>
          <cell r="D4091">
            <v>0</v>
          </cell>
          <cell r="E4091">
            <v>0</v>
          </cell>
          <cell r="G4091">
            <v>0</v>
          </cell>
          <cell r="H4091">
            <v>0</v>
          </cell>
        </row>
        <row r="4092">
          <cell r="A4092" t="str">
            <v>FHEB25B7</v>
          </cell>
          <cell r="B4092">
            <v>0</v>
          </cell>
          <cell r="C4092">
            <v>0</v>
          </cell>
          <cell r="D4092">
            <v>0</v>
          </cell>
          <cell r="E4092">
            <v>0</v>
          </cell>
          <cell r="G4092">
            <v>0</v>
          </cell>
          <cell r="H4092">
            <v>0</v>
          </cell>
        </row>
        <row r="4093">
          <cell r="A4093" t="str">
            <v>FH35C</v>
          </cell>
          <cell r="B4093">
            <v>0</v>
          </cell>
          <cell r="C4093">
            <v>0</v>
          </cell>
          <cell r="D4093">
            <v>0</v>
          </cell>
          <cell r="E4093">
            <v>0</v>
          </cell>
          <cell r="G4093">
            <v>0</v>
          </cell>
          <cell r="H4093">
            <v>0</v>
          </cell>
        </row>
        <row r="4094">
          <cell r="A4094" t="str">
            <v>FH35F7</v>
          </cell>
          <cell r="B4094">
            <v>1</v>
          </cell>
          <cell r="C4094">
            <v>17000</v>
          </cell>
          <cell r="D4094">
            <v>14585</v>
          </cell>
          <cell r="E4094">
            <v>2415</v>
          </cell>
          <cell r="G4094">
            <v>17000</v>
          </cell>
          <cell r="H4094">
            <v>14585</v>
          </cell>
        </row>
        <row r="4095">
          <cell r="A4095" t="str">
            <v>FH35GZ7</v>
          </cell>
          <cell r="B4095">
            <v>1</v>
          </cell>
          <cell r="C4095">
            <v>21250</v>
          </cell>
          <cell r="D4095">
            <v>14877</v>
          </cell>
          <cell r="E4095">
            <v>6373</v>
          </cell>
          <cell r="G4095">
            <v>21250</v>
          </cell>
          <cell r="H4095">
            <v>14877</v>
          </cell>
        </row>
        <row r="4096">
          <cell r="A4096" t="str">
            <v>FH45C</v>
          </cell>
          <cell r="B4096">
            <v>0</v>
          </cell>
          <cell r="C4096">
            <v>0</v>
          </cell>
          <cell r="D4096">
            <v>0</v>
          </cell>
          <cell r="E4096">
            <v>0</v>
          </cell>
          <cell r="G4096">
            <v>0</v>
          </cell>
          <cell r="H4096">
            <v>0</v>
          </cell>
        </row>
        <row r="4097">
          <cell r="A4097" t="str">
            <v>FH45F7</v>
          </cell>
          <cell r="B4097">
            <v>2</v>
          </cell>
          <cell r="C4097">
            <v>34000</v>
          </cell>
          <cell r="D4097">
            <v>29434</v>
          </cell>
          <cell r="E4097">
            <v>4566</v>
          </cell>
          <cell r="G4097">
            <v>17000</v>
          </cell>
          <cell r="H4097">
            <v>14717</v>
          </cell>
        </row>
        <row r="4098">
          <cell r="A4098" t="str">
            <v>FH45GZ7</v>
          </cell>
          <cell r="B4098">
            <v>0</v>
          </cell>
          <cell r="C4098">
            <v>0</v>
          </cell>
          <cell r="D4098">
            <v>0</v>
          </cell>
          <cell r="E4098">
            <v>0</v>
          </cell>
          <cell r="G4098">
            <v>0</v>
          </cell>
          <cell r="H4098">
            <v>0</v>
          </cell>
        </row>
        <row r="4099">
          <cell r="A4099" t="str">
            <v>FH60C</v>
          </cell>
          <cell r="B4099">
            <v>0</v>
          </cell>
          <cell r="C4099">
            <v>0</v>
          </cell>
          <cell r="D4099">
            <v>0</v>
          </cell>
          <cell r="E4099">
            <v>0</v>
          </cell>
          <cell r="G4099">
            <v>0</v>
          </cell>
          <cell r="H4099">
            <v>0</v>
          </cell>
        </row>
        <row r="4100">
          <cell r="A4100" t="str">
            <v>FH60F7</v>
          </cell>
          <cell r="B4100">
            <v>0</v>
          </cell>
          <cell r="C4100">
            <v>0</v>
          </cell>
          <cell r="D4100">
            <v>0</v>
          </cell>
          <cell r="E4100">
            <v>0</v>
          </cell>
          <cell r="G4100">
            <v>0</v>
          </cell>
          <cell r="H4100">
            <v>0</v>
          </cell>
        </row>
        <row r="4101">
          <cell r="A4101" t="str">
            <v>FHYC35F</v>
          </cell>
          <cell r="B4101">
            <v>0</v>
          </cell>
          <cell r="C4101">
            <v>0</v>
          </cell>
          <cell r="D4101">
            <v>0</v>
          </cell>
          <cell r="E4101">
            <v>0</v>
          </cell>
          <cell r="G4101">
            <v>0</v>
          </cell>
          <cell r="H4101">
            <v>0</v>
          </cell>
        </row>
        <row r="4102">
          <cell r="A4102" t="str">
            <v>FHYC35F7</v>
          </cell>
          <cell r="B4102">
            <v>159</v>
          </cell>
          <cell r="C4102">
            <v>3339000</v>
          </cell>
          <cell r="D4102">
            <v>2121060</v>
          </cell>
          <cell r="E4102">
            <v>1217940</v>
          </cell>
          <cell r="G4102">
            <v>21000</v>
          </cell>
          <cell r="H4102">
            <v>13340</v>
          </cell>
        </row>
        <row r="4103">
          <cell r="A4103" t="str">
            <v>FHYC35KZ</v>
          </cell>
          <cell r="B4103">
            <v>0</v>
          </cell>
          <cell r="C4103">
            <v>0</v>
          </cell>
          <cell r="D4103">
            <v>0</v>
          </cell>
          <cell r="E4103">
            <v>0</v>
          </cell>
          <cell r="G4103">
            <v>0</v>
          </cell>
          <cell r="H4103">
            <v>0</v>
          </cell>
        </row>
        <row r="4104">
          <cell r="A4104" t="str">
            <v>FHYC45F7</v>
          </cell>
          <cell r="B4104">
            <v>203</v>
          </cell>
          <cell r="C4104">
            <v>4263000</v>
          </cell>
          <cell r="D4104">
            <v>2731771</v>
          </cell>
          <cell r="E4104">
            <v>1531229</v>
          </cell>
          <cell r="G4104">
            <v>21000</v>
          </cell>
          <cell r="H4104">
            <v>13457</v>
          </cell>
        </row>
        <row r="4105">
          <cell r="A4105" t="str">
            <v>FHYC45KZ</v>
          </cell>
          <cell r="B4105">
            <v>0</v>
          </cell>
          <cell r="C4105">
            <v>0</v>
          </cell>
          <cell r="D4105">
            <v>0</v>
          </cell>
          <cell r="E4105">
            <v>0</v>
          </cell>
          <cell r="G4105">
            <v>0</v>
          </cell>
          <cell r="H4105">
            <v>0</v>
          </cell>
        </row>
        <row r="4106">
          <cell r="A4106" t="str">
            <v>FHYC60F7</v>
          </cell>
          <cell r="B4106">
            <v>263</v>
          </cell>
          <cell r="C4106">
            <v>5786000</v>
          </cell>
          <cell r="D4106">
            <v>3541032</v>
          </cell>
          <cell r="E4106">
            <v>2244968</v>
          </cell>
          <cell r="G4106">
            <v>22000</v>
          </cell>
          <cell r="H4106">
            <v>13464</v>
          </cell>
        </row>
        <row r="4107">
          <cell r="A4107" t="str">
            <v>FHYK35F</v>
          </cell>
          <cell r="B4107">
            <v>41</v>
          </cell>
          <cell r="C4107">
            <v>832300</v>
          </cell>
          <cell r="D4107">
            <v>777480</v>
          </cell>
          <cell r="E4107">
            <v>54820</v>
          </cell>
          <cell r="G4107">
            <v>20300</v>
          </cell>
          <cell r="H4107">
            <v>18962.926829268294</v>
          </cell>
        </row>
        <row r="4108">
          <cell r="A4108" t="str">
            <v>FHYK45F</v>
          </cell>
          <cell r="B4108">
            <v>34</v>
          </cell>
          <cell r="C4108">
            <v>724200</v>
          </cell>
          <cell r="D4108">
            <v>649685</v>
          </cell>
          <cell r="E4108">
            <v>74515</v>
          </cell>
          <cell r="G4108">
            <v>21300</v>
          </cell>
          <cell r="H4108">
            <v>19108.382352941175</v>
          </cell>
        </row>
        <row r="4109">
          <cell r="A4109" t="str">
            <v>FHYK45FNP</v>
          </cell>
          <cell r="B4109">
            <v>1</v>
          </cell>
          <cell r="C4109">
            <v>21300</v>
          </cell>
          <cell r="D4109">
            <v>21372</v>
          </cell>
          <cell r="E4109">
            <v>-72</v>
          </cell>
          <cell r="G4109">
            <v>21300</v>
          </cell>
          <cell r="H4109">
            <v>21372</v>
          </cell>
        </row>
        <row r="4110">
          <cell r="A4110" t="str">
            <v>FHYK60D</v>
          </cell>
          <cell r="B4110">
            <v>2</v>
          </cell>
          <cell r="C4110">
            <v>44000</v>
          </cell>
          <cell r="D4110">
            <v>47048</v>
          </cell>
          <cell r="E4110">
            <v>-3048</v>
          </cell>
          <cell r="G4110">
            <v>22000</v>
          </cell>
          <cell r="H4110">
            <v>23524</v>
          </cell>
        </row>
        <row r="4111">
          <cell r="A4111" t="str">
            <v>FHYK60F</v>
          </cell>
          <cell r="B4111">
            <v>36</v>
          </cell>
          <cell r="C4111">
            <v>792000</v>
          </cell>
          <cell r="D4111">
            <v>712146</v>
          </cell>
          <cell r="E4111">
            <v>79854</v>
          </cell>
          <cell r="G4111">
            <v>22000</v>
          </cell>
          <cell r="H4111">
            <v>19781.833333333332</v>
          </cell>
        </row>
        <row r="4112">
          <cell r="A4112" t="str">
            <v>FHYB35F7</v>
          </cell>
          <cell r="B4112">
            <v>175</v>
          </cell>
          <cell r="C4112">
            <v>3587500</v>
          </cell>
          <cell r="D4112">
            <v>2704975</v>
          </cell>
          <cell r="E4112">
            <v>882525</v>
          </cell>
          <cell r="G4112">
            <v>20500</v>
          </cell>
          <cell r="H4112">
            <v>15457</v>
          </cell>
        </row>
        <row r="4113">
          <cell r="A4113" t="str">
            <v>FHYB45F</v>
          </cell>
          <cell r="B4113">
            <v>0</v>
          </cell>
          <cell r="C4113">
            <v>0</v>
          </cell>
          <cell r="D4113">
            <v>0</v>
          </cell>
          <cell r="E4113">
            <v>0</v>
          </cell>
          <cell r="G4113">
            <v>0</v>
          </cell>
          <cell r="H4113">
            <v>0</v>
          </cell>
        </row>
        <row r="4114">
          <cell r="A4114" t="str">
            <v>FHYB45F7</v>
          </cell>
          <cell r="B4114">
            <v>170</v>
          </cell>
          <cell r="C4114">
            <v>3646500</v>
          </cell>
          <cell r="D4114">
            <v>2642480</v>
          </cell>
          <cell r="E4114">
            <v>1004020</v>
          </cell>
          <cell r="G4114">
            <v>21450</v>
          </cell>
          <cell r="H4114">
            <v>15544</v>
          </cell>
        </row>
        <row r="4115">
          <cell r="A4115" t="str">
            <v>FHYB60F</v>
          </cell>
          <cell r="B4115">
            <v>0</v>
          </cell>
          <cell r="C4115">
            <v>0</v>
          </cell>
          <cell r="D4115">
            <v>0</v>
          </cell>
          <cell r="E4115">
            <v>0</v>
          </cell>
          <cell r="G4115">
            <v>0</v>
          </cell>
          <cell r="H4115">
            <v>0</v>
          </cell>
        </row>
        <row r="4116">
          <cell r="A4116" t="str">
            <v>FHYB60F7</v>
          </cell>
          <cell r="B4116">
            <v>133</v>
          </cell>
          <cell r="C4116">
            <v>2992500</v>
          </cell>
          <cell r="D4116">
            <v>2411556</v>
          </cell>
          <cell r="E4116">
            <v>580944</v>
          </cell>
          <cell r="G4116">
            <v>22500</v>
          </cell>
          <cell r="H4116">
            <v>18132</v>
          </cell>
        </row>
        <row r="4117">
          <cell r="A4117" t="str">
            <v>FHEYB18B7</v>
          </cell>
          <cell r="B4117">
            <v>172</v>
          </cell>
          <cell r="C4117">
            <v>1496400</v>
          </cell>
          <cell r="D4117">
            <v>1125912</v>
          </cell>
          <cell r="E4117">
            <v>370488</v>
          </cell>
          <cell r="G4117">
            <v>8700</v>
          </cell>
          <cell r="H4117">
            <v>6546</v>
          </cell>
        </row>
        <row r="4118">
          <cell r="A4118" t="str">
            <v>FHEYB22B7</v>
          </cell>
          <cell r="B4118">
            <v>316</v>
          </cell>
          <cell r="C4118">
            <v>2875600</v>
          </cell>
          <cell r="D4118">
            <v>2077068</v>
          </cell>
          <cell r="E4118">
            <v>798532</v>
          </cell>
          <cell r="G4118">
            <v>9100</v>
          </cell>
          <cell r="H4118">
            <v>6573</v>
          </cell>
        </row>
        <row r="4119">
          <cell r="A4119" t="str">
            <v>FHY35F7</v>
          </cell>
          <cell r="B4119">
            <v>129</v>
          </cell>
          <cell r="C4119">
            <v>2193000</v>
          </cell>
          <cell r="D4119">
            <v>1949190</v>
          </cell>
          <cell r="E4119">
            <v>243810</v>
          </cell>
          <cell r="G4119">
            <v>17000</v>
          </cell>
          <cell r="H4119">
            <v>15110</v>
          </cell>
        </row>
        <row r="4120">
          <cell r="A4120" t="str">
            <v>FHY35GZ7</v>
          </cell>
          <cell r="B4120">
            <v>0</v>
          </cell>
          <cell r="C4120">
            <v>0</v>
          </cell>
          <cell r="D4120">
            <v>0</v>
          </cell>
          <cell r="E4120">
            <v>0</v>
          </cell>
          <cell r="G4120">
            <v>0</v>
          </cell>
          <cell r="H4120">
            <v>0</v>
          </cell>
        </row>
        <row r="4121">
          <cell r="A4121" t="str">
            <v>FHY45F7</v>
          </cell>
          <cell r="B4121">
            <v>89</v>
          </cell>
          <cell r="C4121">
            <v>1513000</v>
          </cell>
          <cell r="D4121">
            <v>1352622</v>
          </cell>
          <cell r="E4121">
            <v>160378</v>
          </cell>
          <cell r="G4121">
            <v>17000</v>
          </cell>
          <cell r="H4121">
            <v>15198</v>
          </cell>
        </row>
        <row r="4122">
          <cell r="A4122" t="str">
            <v>FHY45GZ7</v>
          </cell>
          <cell r="B4122">
            <v>0</v>
          </cell>
          <cell r="C4122">
            <v>0</v>
          </cell>
          <cell r="D4122">
            <v>0</v>
          </cell>
          <cell r="E4122">
            <v>0</v>
          </cell>
          <cell r="G4122">
            <v>0</v>
          </cell>
          <cell r="H4122">
            <v>0</v>
          </cell>
        </row>
        <row r="4123">
          <cell r="A4123" t="str">
            <v>FHY60F7</v>
          </cell>
          <cell r="B4123">
            <v>120</v>
          </cell>
          <cell r="C4123">
            <v>2160000</v>
          </cell>
          <cell r="D4123">
            <v>1949040</v>
          </cell>
          <cell r="E4123">
            <v>210960</v>
          </cell>
          <cell r="G4123">
            <v>18000</v>
          </cell>
          <cell r="H4123">
            <v>16242</v>
          </cell>
        </row>
        <row r="4124">
          <cell r="A4124" t="str">
            <v>FHC71F7P</v>
          </cell>
          <cell r="B4124">
            <v>0</v>
          </cell>
          <cell r="C4124">
            <v>0</v>
          </cell>
          <cell r="D4124">
            <v>0</v>
          </cell>
          <cell r="E4124">
            <v>0</v>
          </cell>
          <cell r="G4124">
            <v>0</v>
          </cell>
          <cell r="H4124">
            <v>0</v>
          </cell>
        </row>
        <row r="4125">
          <cell r="A4125" t="str">
            <v>FHC100C</v>
          </cell>
          <cell r="B4125">
            <v>0</v>
          </cell>
          <cell r="C4125">
            <v>0</v>
          </cell>
          <cell r="D4125">
            <v>0</v>
          </cell>
          <cell r="E4125">
            <v>0</v>
          </cell>
          <cell r="G4125">
            <v>0</v>
          </cell>
          <cell r="H4125">
            <v>0</v>
          </cell>
        </row>
        <row r="4126">
          <cell r="A4126" t="str">
            <v>FHC125F7P</v>
          </cell>
          <cell r="B4126">
            <v>0</v>
          </cell>
          <cell r="C4126">
            <v>0</v>
          </cell>
          <cell r="D4126">
            <v>0</v>
          </cell>
          <cell r="E4126">
            <v>0</v>
          </cell>
          <cell r="G4126">
            <v>0</v>
          </cell>
          <cell r="H4126">
            <v>0</v>
          </cell>
        </row>
        <row r="4127">
          <cell r="A4127" t="str">
            <v>FH71F7</v>
          </cell>
          <cell r="B4127">
            <v>0</v>
          </cell>
          <cell r="C4127">
            <v>0</v>
          </cell>
          <cell r="D4127">
            <v>0</v>
          </cell>
          <cell r="E4127">
            <v>0</v>
          </cell>
          <cell r="G4127">
            <v>0</v>
          </cell>
          <cell r="H4127">
            <v>0</v>
          </cell>
        </row>
        <row r="4128">
          <cell r="A4128" t="str">
            <v>FH71F7P</v>
          </cell>
          <cell r="B4128">
            <v>0</v>
          </cell>
          <cell r="C4128">
            <v>0</v>
          </cell>
          <cell r="D4128">
            <v>0</v>
          </cell>
          <cell r="E4128">
            <v>0</v>
          </cell>
          <cell r="G4128">
            <v>0</v>
          </cell>
          <cell r="H4128">
            <v>0</v>
          </cell>
        </row>
        <row r="4129">
          <cell r="A4129" t="str">
            <v>FH71GZ7</v>
          </cell>
          <cell r="B4129">
            <v>0</v>
          </cell>
          <cell r="C4129">
            <v>0</v>
          </cell>
          <cell r="D4129">
            <v>0</v>
          </cell>
          <cell r="E4129">
            <v>0</v>
          </cell>
          <cell r="G4129">
            <v>0</v>
          </cell>
          <cell r="H4129">
            <v>0</v>
          </cell>
        </row>
        <row r="4130">
          <cell r="A4130" t="str">
            <v>FH100F7</v>
          </cell>
          <cell r="B4130">
            <v>4</v>
          </cell>
          <cell r="C4130">
            <v>100000</v>
          </cell>
          <cell r="D4130">
            <v>71480</v>
          </cell>
          <cell r="E4130">
            <v>28520</v>
          </cell>
          <cell r="G4130">
            <v>25000</v>
          </cell>
          <cell r="H4130">
            <v>17870</v>
          </cell>
        </row>
        <row r="4131">
          <cell r="A4131" t="str">
            <v>FH100F7P</v>
          </cell>
          <cell r="B4131">
            <v>0</v>
          </cell>
          <cell r="C4131">
            <v>0</v>
          </cell>
          <cell r="D4131">
            <v>0</v>
          </cell>
          <cell r="E4131">
            <v>0</v>
          </cell>
          <cell r="G4131">
            <v>0</v>
          </cell>
          <cell r="H4131">
            <v>0</v>
          </cell>
        </row>
        <row r="4132">
          <cell r="A4132" t="str">
            <v>FH100GZ7</v>
          </cell>
          <cell r="B4132">
            <v>0</v>
          </cell>
          <cell r="C4132">
            <v>0</v>
          </cell>
          <cell r="D4132">
            <v>0</v>
          </cell>
          <cell r="E4132">
            <v>0</v>
          </cell>
          <cell r="G4132">
            <v>0</v>
          </cell>
          <cell r="H4132">
            <v>0</v>
          </cell>
        </row>
        <row r="4133">
          <cell r="A4133" t="str">
            <v>FH125F7</v>
          </cell>
          <cell r="B4133">
            <v>0</v>
          </cell>
          <cell r="C4133">
            <v>0</v>
          </cell>
          <cell r="D4133">
            <v>0</v>
          </cell>
          <cell r="E4133">
            <v>0</v>
          </cell>
          <cell r="G4133">
            <v>0</v>
          </cell>
          <cell r="H4133">
            <v>0</v>
          </cell>
        </row>
        <row r="4134">
          <cell r="A4134" t="str">
            <v>FH125F7P</v>
          </cell>
          <cell r="B4134">
            <v>0</v>
          </cell>
          <cell r="C4134">
            <v>0</v>
          </cell>
          <cell r="D4134">
            <v>0</v>
          </cell>
          <cell r="E4134">
            <v>0</v>
          </cell>
          <cell r="G4134">
            <v>0</v>
          </cell>
          <cell r="H4134">
            <v>0</v>
          </cell>
        </row>
        <row r="4135">
          <cell r="A4135" t="str">
            <v>FH125GZ7</v>
          </cell>
          <cell r="B4135">
            <v>0</v>
          </cell>
          <cell r="C4135">
            <v>0</v>
          </cell>
          <cell r="D4135">
            <v>0</v>
          </cell>
          <cell r="E4135">
            <v>0</v>
          </cell>
          <cell r="G4135">
            <v>0</v>
          </cell>
          <cell r="H4135">
            <v>0</v>
          </cell>
        </row>
        <row r="4136">
          <cell r="A4136" t="str">
            <v>FVY125F</v>
          </cell>
          <cell r="B4136">
            <v>0</v>
          </cell>
          <cell r="C4136">
            <v>0</v>
          </cell>
          <cell r="D4136">
            <v>0</v>
          </cell>
          <cell r="E4136">
            <v>0</v>
          </cell>
          <cell r="G4136">
            <v>0</v>
          </cell>
          <cell r="H4136">
            <v>0</v>
          </cell>
        </row>
        <row r="4137">
          <cell r="A4137" t="str">
            <v>FAY71F</v>
          </cell>
          <cell r="B4137">
            <v>10</v>
          </cell>
          <cell r="C4137">
            <v>287600</v>
          </cell>
          <cell r="D4137">
            <v>197926</v>
          </cell>
          <cell r="E4137">
            <v>89674</v>
          </cell>
          <cell r="G4137">
            <v>28760</v>
          </cell>
          <cell r="H4137">
            <v>19792.599999999999</v>
          </cell>
        </row>
        <row r="4138">
          <cell r="A4138" t="str">
            <v>FAY100F</v>
          </cell>
          <cell r="B4138">
            <v>9</v>
          </cell>
          <cell r="C4138">
            <v>290880</v>
          </cell>
          <cell r="D4138">
            <v>209757</v>
          </cell>
          <cell r="E4138">
            <v>81123</v>
          </cell>
          <cell r="G4138">
            <v>32320</v>
          </cell>
          <cell r="H4138">
            <v>23306.333333333332</v>
          </cell>
        </row>
        <row r="4139">
          <cell r="A4139" t="str">
            <v>FHYC71F7</v>
          </cell>
          <cell r="B4139">
            <v>166</v>
          </cell>
          <cell r="C4139">
            <v>3381420</v>
          </cell>
          <cell r="D4139">
            <v>2272374</v>
          </cell>
          <cell r="E4139">
            <v>1109046</v>
          </cell>
          <cell r="G4139">
            <v>20370</v>
          </cell>
          <cell r="H4139">
            <v>13689</v>
          </cell>
        </row>
        <row r="4140">
          <cell r="A4140" t="str">
            <v>FHYC100F7</v>
          </cell>
          <cell r="B4140">
            <v>98</v>
          </cell>
          <cell r="C4140">
            <v>2469600</v>
          </cell>
          <cell r="D4140">
            <v>1590540</v>
          </cell>
          <cell r="E4140">
            <v>879060</v>
          </cell>
          <cell r="G4140">
            <v>25200</v>
          </cell>
          <cell r="H4140">
            <v>16230</v>
          </cell>
        </row>
        <row r="4141">
          <cell r="A4141" t="str">
            <v>FHYC100KZ</v>
          </cell>
          <cell r="B4141">
            <v>0</v>
          </cell>
          <cell r="C4141">
            <v>0</v>
          </cell>
          <cell r="D4141">
            <v>0</v>
          </cell>
          <cell r="E4141">
            <v>0</v>
          </cell>
          <cell r="G4141">
            <v>0</v>
          </cell>
          <cell r="H4141">
            <v>0</v>
          </cell>
        </row>
        <row r="4142">
          <cell r="A4142" t="str">
            <v>FHYC125F7</v>
          </cell>
          <cell r="B4142">
            <v>92</v>
          </cell>
          <cell r="C4142">
            <v>2990000</v>
          </cell>
          <cell r="D4142">
            <v>1503740</v>
          </cell>
          <cell r="E4142">
            <v>1486260</v>
          </cell>
          <cell r="G4142">
            <v>32500</v>
          </cell>
          <cell r="H4142">
            <v>16345</v>
          </cell>
        </row>
        <row r="4143">
          <cell r="A4143" t="str">
            <v>FHYC125KZ</v>
          </cell>
          <cell r="B4143">
            <v>0</v>
          </cell>
          <cell r="C4143">
            <v>0</v>
          </cell>
          <cell r="D4143">
            <v>0</v>
          </cell>
          <cell r="E4143">
            <v>0</v>
          </cell>
          <cell r="G4143">
            <v>0</v>
          </cell>
          <cell r="H4143">
            <v>0</v>
          </cell>
        </row>
        <row r="4144">
          <cell r="A4144" t="str">
            <v>FHYC71KZ</v>
          </cell>
          <cell r="B4144">
            <v>0</v>
          </cell>
          <cell r="C4144">
            <v>0</v>
          </cell>
          <cell r="D4144">
            <v>0</v>
          </cell>
          <cell r="E4144">
            <v>0</v>
          </cell>
          <cell r="G4144">
            <v>0</v>
          </cell>
          <cell r="H4144">
            <v>0</v>
          </cell>
        </row>
        <row r="4145">
          <cell r="A4145" t="str">
            <v>FHYK71F</v>
          </cell>
          <cell r="B4145">
            <v>16</v>
          </cell>
          <cell r="C4145">
            <v>364800</v>
          </cell>
          <cell r="D4145">
            <v>320411</v>
          </cell>
          <cell r="E4145">
            <v>44389</v>
          </cell>
          <cell r="G4145">
            <v>22800</v>
          </cell>
          <cell r="H4145">
            <v>20025.6875</v>
          </cell>
        </row>
        <row r="4146">
          <cell r="A4146" t="str">
            <v>FHYB71F7</v>
          </cell>
          <cell r="B4146">
            <v>116</v>
          </cell>
          <cell r="C4146">
            <v>2842000</v>
          </cell>
          <cell r="D4146">
            <v>2082780</v>
          </cell>
          <cell r="E4146">
            <v>759220</v>
          </cell>
          <cell r="G4146">
            <v>24500</v>
          </cell>
          <cell r="H4146">
            <v>17955</v>
          </cell>
        </row>
        <row r="4147">
          <cell r="A4147" t="str">
            <v>FHYB71GZ7</v>
          </cell>
          <cell r="B4147">
            <v>0</v>
          </cell>
          <cell r="C4147">
            <v>0</v>
          </cell>
          <cell r="D4147">
            <v>0</v>
          </cell>
          <cell r="E4147">
            <v>0</v>
          </cell>
          <cell r="G4147">
            <v>0</v>
          </cell>
          <cell r="H4147">
            <v>0</v>
          </cell>
        </row>
        <row r="4148">
          <cell r="A4148" t="str">
            <v>FHYB100F7</v>
          </cell>
          <cell r="B4148">
            <v>124</v>
          </cell>
          <cell r="C4148">
            <v>3534000</v>
          </cell>
          <cell r="D4148">
            <v>2571884</v>
          </cell>
          <cell r="E4148">
            <v>962116</v>
          </cell>
          <cell r="G4148">
            <v>28500</v>
          </cell>
          <cell r="H4148">
            <v>20741</v>
          </cell>
        </row>
        <row r="4149">
          <cell r="A4149" t="str">
            <v>FHYB100GZ7</v>
          </cell>
          <cell r="B4149">
            <v>0</v>
          </cell>
          <cell r="C4149">
            <v>0</v>
          </cell>
          <cell r="D4149">
            <v>0</v>
          </cell>
          <cell r="E4149">
            <v>0</v>
          </cell>
          <cell r="G4149">
            <v>0</v>
          </cell>
          <cell r="H4149">
            <v>0</v>
          </cell>
        </row>
        <row r="4150">
          <cell r="A4150" t="str">
            <v>FHYB125F7</v>
          </cell>
          <cell r="B4150">
            <v>158</v>
          </cell>
          <cell r="C4150">
            <v>4503000</v>
          </cell>
          <cell r="D4150">
            <v>3281028</v>
          </cell>
          <cell r="E4150">
            <v>1221972</v>
          </cell>
          <cell r="G4150">
            <v>28500</v>
          </cell>
          <cell r="H4150">
            <v>20766</v>
          </cell>
        </row>
        <row r="4151">
          <cell r="A4151" t="str">
            <v>FHYB125GZ7</v>
          </cell>
          <cell r="B4151">
            <v>0</v>
          </cell>
          <cell r="C4151">
            <v>0</v>
          </cell>
          <cell r="D4151">
            <v>0</v>
          </cell>
          <cell r="E4151">
            <v>0</v>
          </cell>
          <cell r="G4151">
            <v>0</v>
          </cell>
          <cell r="H4151">
            <v>0</v>
          </cell>
        </row>
        <row r="4152">
          <cell r="A4152" t="str">
            <v>FHY71F7</v>
          </cell>
          <cell r="B4152">
            <v>54</v>
          </cell>
          <cell r="C4152">
            <v>1215000</v>
          </cell>
          <cell r="D4152">
            <v>883548</v>
          </cell>
          <cell r="E4152">
            <v>331452</v>
          </cell>
          <cell r="G4152">
            <v>22500</v>
          </cell>
          <cell r="H4152">
            <v>16362</v>
          </cell>
        </row>
        <row r="4153">
          <cell r="A4153" t="str">
            <v>FHY71GZ7</v>
          </cell>
          <cell r="B4153">
            <v>0</v>
          </cell>
          <cell r="C4153">
            <v>0</v>
          </cell>
          <cell r="D4153">
            <v>0</v>
          </cell>
          <cell r="E4153">
            <v>0</v>
          </cell>
          <cell r="G4153">
            <v>0</v>
          </cell>
          <cell r="H4153">
            <v>0</v>
          </cell>
        </row>
        <row r="4154">
          <cell r="A4154" t="str">
            <v>FHY100F7</v>
          </cell>
          <cell r="B4154">
            <v>58</v>
          </cell>
          <cell r="C4154">
            <v>1450000</v>
          </cell>
          <cell r="D4154">
            <v>1057224</v>
          </cell>
          <cell r="E4154">
            <v>392776</v>
          </cell>
          <cell r="G4154">
            <v>25000</v>
          </cell>
          <cell r="H4154">
            <v>18228</v>
          </cell>
        </row>
        <row r="4155">
          <cell r="A4155" t="str">
            <v>FHY100GZ7</v>
          </cell>
          <cell r="B4155">
            <v>0</v>
          </cell>
          <cell r="C4155">
            <v>0</v>
          </cell>
          <cell r="D4155">
            <v>0</v>
          </cell>
          <cell r="E4155">
            <v>0</v>
          </cell>
          <cell r="G4155">
            <v>0</v>
          </cell>
          <cell r="H4155">
            <v>0</v>
          </cell>
        </row>
        <row r="4156">
          <cell r="A4156" t="str">
            <v>FHY125F7</v>
          </cell>
          <cell r="B4156">
            <v>77</v>
          </cell>
          <cell r="C4156">
            <v>2156000</v>
          </cell>
          <cell r="D4156">
            <v>1533609</v>
          </cell>
          <cell r="E4156">
            <v>622391</v>
          </cell>
          <cell r="G4156">
            <v>28000</v>
          </cell>
          <cell r="H4156">
            <v>19917</v>
          </cell>
        </row>
        <row r="4157">
          <cell r="A4157" t="str">
            <v>FHY125GZ7</v>
          </cell>
          <cell r="B4157">
            <v>0</v>
          </cell>
          <cell r="C4157">
            <v>0</v>
          </cell>
          <cell r="D4157">
            <v>0</v>
          </cell>
          <cell r="E4157">
            <v>0</v>
          </cell>
          <cell r="G4157">
            <v>0</v>
          </cell>
          <cell r="H4157">
            <v>0</v>
          </cell>
        </row>
        <row r="4158">
          <cell r="A4158" t="str">
            <v>CORDEUVRV</v>
          </cell>
          <cell r="B4158">
            <v>0</v>
          </cell>
          <cell r="C4158">
            <v>0</v>
          </cell>
          <cell r="D4158">
            <v>0</v>
          </cell>
          <cell r="E4158">
            <v>0</v>
          </cell>
          <cell r="G4158">
            <v>0</v>
          </cell>
          <cell r="H4158">
            <v>0</v>
          </cell>
        </row>
        <row r="4159">
          <cell r="A4159" t="str">
            <v>CORDIUVRV</v>
          </cell>
          <cell r="B4159">
            <v>0</v>
          </cell>
          <cell r="C4159">
            <v>0</v>
          </cell>
          <cell r="D4159">
            <v>0</v>
          </cell>
          <cell r="E4159">
            <v>0</v>
          </cell>
          <cell r="G4159">
            <v>0</v>
          </cell>
          <cell r="H4159">
            <v>0</v>
          </cell>
        </row>
        <row r="4160">
          <cell r="A4160" t="str">
            <v>RSX5H</v>
          </cell>
          <cell r="B4160">
            <v>0</v>
          </cell>
          <cell r="C4160">
            <v>0</v>
          </cell>
          <cell r="D4160">
            <v>0</v>
          </cell>
          <cell r="E4160">
            <v>0</v>
          </cell>
          <cell r="G4160">
            <v>0</v>
          </cell>
          <cell r="H4160">
            <v>0</v>
          </cell>
        </row>
        <row r="4161">
          <cell r="A4161" t="str">
            <v>RSX5K7</v>
          </cell>
          <cell r="B4161">
            <v>0</v>
          </cell>
          <cell r="C4161">
            <v>0</v>
          </cell>
          <cell r="D4161">
            <v>0</v>
          </cell>
          <cell r="E4161">
            <v>0</v>
          </cell>
          <cell r="G4161">
            <v>0</v>
          </cell>
          <cell r="H4161">
            <v>0</v>
          </cell>
        </row>
        <row r="4162">
          <cell r="A4162" t="str">
            <v>RSX8H7</v>
          </cell>
          <cell r="B4162">
            <v>0</v>
          </cell>
          <cell r="C4162">
            <v>0</v>
          </cell>
          <cell r="D4162">
            <v>0</v>
          </cell>
          <cell r="E4162">
            <v>0</v>
          </cell>
          <cell r="G4162">
            <v>0</v>
          </cell>
          <cell r="H4162">
            <v>0</v>
          </cell>
        </row>
        <row r="4163">
          <cell r="A4163" t="str">
            <v>RSX8K7</v>
          </cell>
          <cell r="B4163">
            <v>3</v>
          </cell>
          <cell r="C4163">
            <v>566280</v>
          </cell>
          <cell r="D4163">
            <v>264339</v>
          </cell>
          <cell r="E4163">
            <v>301941</v>
          </cell>
          <cell r="G4163">
            <v>188760</v>
          </cell>
          <cell r="H4163">
            <v>88113</v>
          </cell>
        </row>
        <row r="4164">
          <cell r="A4164" t="str">
            <v>RSX10H7</v>
          </cell>
          <cell r="B4164">
            <v>0</v>
          </cell>
          <cell r="C4164">
            <v>0</v>
          </cell>
          <cell r="D4164">
            <v>0</v>
          </cell>
          <cell r="E4164">
            <v>0</v>
          </cell>
          <cell r="G4164">
            <v>0</v>
          </cell>
          <cell r="H4164">
            <v>0</v>
          </cell>
        </row>
        <row r="4165">
          <cell r="A4165" t="str">
            <v>RSX10K7</v>
          </cell>
          <cell r="B4165">
            <v>0</v>
          </cell>
          <cell r="C4165">
            <v>0</v>
          </cell>
          <cell r="D4165">
            <v>0</v>
          </cell>
          <cell r="E4165">
            <v>0</v>
          </cell>
          <cell r="G4165">
            <v>0</v>
          </cell>
          <cell r="H4165">
            <v>0</v>
          </cell>
        </row>
        <row r="4166">
          <cell r="A4166" t="str">
            <v>RSXY5H7</v>
          </cell>
          <cell r="B4166">
            <v>7</v>
          </cell>
          <cell r="C4166">
            <v>1013250</v>
          </cell>
          <cell r="D4166">
            <v>460712</v>
          </cell>
          <cell r="E4166">
            <v>552538</v>
          </cell>
          <cell r="G4166">
            <v>144750</v>
          </cell>
          <cell r="H4166">
            <v>65816</v>
          </cell>
        </row>
        <row r="4167">
          <cell r="A4167" t="str">
            <v>RSXY5K7</v>
          </cell>
          <cell r="B4167">
            <v>121</v>
          </cell>
          <cell r="C4167">
            <v>17514750</v>
          </cell>
          <cell r="D4167">
            <v>7963736</v>
          </cell>
          <cell r="E4167">
            <v>9551014</v>
          </cell>
          <cell r="G4167">
            <v>144750</v>
          </cell>
          <cell r="H4167">
            <v>65816</v>
          </cell>
        </row>
        <row r="4168">
          <cell r="A4168" t="str">
            <v>RSXY5K7R</v>
          </cell>
          <cell r="B4168">
            <v>0</v>
          </cell>
          <cell r="C4168">
            <v>0</v>
          </cell>
          <cell r="D4168">
            <v>0</v>
          </cell>
          <cell r="E4168">
            <v>0</v>
          </cell>
          <cell r="G4168">
            <v>0</v>
          </cell>
          <cell r="H4168">
            <v>0</v>
          </cell>
        </row>
        <row r="4169">
          <cell r="A4169" t="str">
            <v>RSXYP5K</v>
          </cell>
          <cell r="B4169">
            <v>9</v>
          </cell>
          <cell r="C4169">
            <v>1628460</v>
          </cell>
          <cell r="D4169">
            <v>919503</v>
          </cell>
          <cell r="E4169">
            <v>708957</v>
          </cell>
          <cell r="G4169">
            <v>180940</v>
          </cell>
          <cell r="H4169">
            <v>102167</v>
          </cell>
        </row>
        <row r="4170">
          <cell r="A4170" t="str">
            <v>RSXY8H7</v>
          </cell>
          <cell r="B4170">
            <v>1</v>
          </cell>
          <cell r="C4170">
            <v>196860</v>
          </cell>
          <cell r="D4170">
            <v>90388</v>
          </cell>
          <cell r="E4170">
            <v>106472</v>
          </cell>
          <cell r="G4170">
            <v>196860</v>
          </cell>
          <cell r="H4170">
            <v>90388</v>
          </cell>
        </row>
        <row r="4171">
          <cell r="A4171" t="str">
            <v>RSXY8K7</v>
          </cell>
          <cell r="B4171">
            <v>193</v>
          </cell>
          <cell r="C4171">
            <v>37993980</v>
          </cell>
          <cell r="D4171">
            <v>17444884</v>
          </cell>
          <cell r="E4171">
            <v>20549096</v>
          </cell>
          <cell r="G4171">
            <v>196860</v>
          </cell>
          <cell r="H4171">
            <v>90388</v>
          </cell>
        </row>
        <row r="4172">
          <cell r="A4172" t="str">
            <v>RSXY8K7R</v>
          </cell>
          <cell r="B4172">
            <v>0</v>
          </cell>
          <cell r="C4172">
            <v>0</v>
          </cell>
          <cell r="D4172">
            <v>0</v>
          </cell>
          <cell r="E4172">
            <v>0</v>
          </cell>
          <cell r="G4172">
            <v>0</v>
          </cell>
          <cell r="H4172">
            <v>0</v>
          </cell>
        </row>
        <row r="4173">
          <cell r="A4173" t="str">
            <v>RSXYP8K</v>
          </cell>
          <cell r="B4173">
            <v>14</v>
          </cell>
          <cell r="C4173">
            <v>3445120</v>
          </cell>
          <cell r="D4173">
            <v>1948679</v>
          </cell>
          <cell r="E4173">
            <v>1496441</v>
          </cell>
          <cell r="G4173">
            <v>246080</v>
          </cell>
          <cell r="H4173">
            <v>139191.35714285713</v>
          </cell>
        </row>
        <row r="4174">
          <cell r="A4174" t="str">
            <v>RSXY10H7</v>
          </cell>
          <cell r="B4174">
            <v>20</v>
          </cell>
          <cell r="C4174">
            <v>4439000</v>
          </cell>
          <cell r="D4174">
            <v>1885820</v>
          </cell>
          <cell r="E4174">
            <v>2553180</v>
          </cell>
          <cell r="G4174">
            <v>221950</v>
          </cell>
          <cell r="H4174">
            <v>94291</v>
          </cell>
        </row>
        <row r="4175">
          <cell r="A4175" t="str">
            <v>RSXY10K7</v>
          </cell>
          <cell r="B4175">
            <v>172</v>
          </cell>
          <cell r="C4175">
            <v>38175400</v>
          </cell>
          <cell r="D4175">
            <v>16218052</v>
          </cell>
          <cell r="E4175">
            <v>21957348</v>
          </cell>
          <cell r="G4175">
            <v>221950</v>
          </cell>
          <cell r="H4175">
            <v>94291</v>
          </cell>
        </row>
        <row r="4176">
          <cell r="A4176" t="str">
            <v>RSXY10K7R</v>
          </cell>
          <cell r="B4176">
            <v>0</v>
          </cell>
          <cell r="C4176">
            <v>0</v>
          </cell>
          <cell r="D4176">
            <v>0</v>
          </cell>
          <cell r="E4176">
            <v>0</v>
          </cell>
          <cell r="G4176">
            <v>0</v>
          </cell>
          <cell r="H4176">
            <v>0</v>
          </cell>
        </row>
        <row r="4177">
          <cell r="A4177" t="str">
            <v>RSXYP10K</v>
          </cell>
          <cell r="B4177">
            <v>11</v>
          </cell>
          <cell r="C4177">
            <v>3051840</v>
          </cell>
          <cell r="D4177">
            <v>1622016</v>
          </cell>
          <cell r="E4177">
            <v>1429824</v>
          </cell>
          <cell r="G4177">
            <v>277440</v>
          </cell>
          <cell r="H4177">
            <v>147456</v>
          </cell>
        </row>
        <row r="4178">
          <cell r="A4178" t="str">
            <v>RSEY8G</v>
          </cell>
          <cell r="B4178">
            <v>1</v>
          </cell>
          <cell r="C4178">
            <v>231600</v>
          </cell>
          <cell r="D4178">
            <v>195006</v>
          </cell>
          <cell r="E4178">
            <v>36594</v>
          </cell>
          <cell r="G4178">
            <v>231600</v>
          </cell>
          <cell r="H4178">
            <v>195006</v>
          </cell>
        </row>
        <row r="4179">
          <cell r="A4179" t="str">
            <v>RSEY8G7</v>
          </cell>
          <cell r="B4179">
            <v>1</v>
          </cell>
          <cell r="C4179">
            <v>231600</v>
          </cell>
          <cell r="D4179">
            <v>144370</v>
          </cell>
          <cell r="E4179">
            <v>87230</v>
          </cell>
          <cell r="G4179">
            <v>231600</v>
          </cell>
          <cell r="H4179">
            <v>144370</v>
          </cell>
        </row>
        <row r="4180">
          <cell r="A4180" t="str">
            <v>RSEY8K</v>
          </cell>
          <cell r="B4180">
            <v>0</v>
          </cell>
          <cell r="C4180">
            <v>0</v>
          </cell>
          <cell r="D4180">
            <v>0</v>
          </cell>
          <cell r="E4180">
            <v>0</v>
          </cell>
          <cell r="G4180">
            <v>0</v>
          </cell>
          <cell r="H4180">
            <v>0</v>
          </cell>
        </row>
        <row r="4181">
          <cell r="A4181" t="str">
            <v>RSEY8K7</v>
          </cell>
          <cell r="B4181">
            <v>9</v>
          </cell>
          <cell r="C4181">
            <v>2084400</v>
          </cell>
          <cell r="D4181">
            <v>1260018</v>
          </cell>
          <cell r="E4181">
            <v>824382</v>
          </cell>
          <cell r="G4181">
            <v>231600</v>
          </cell>
          <cell r="H4181">
            <v>140002</v>
          </cell>
        </row>
        <row r="4182">
          <cell r="A4182" t="str">
            <v>RSEY10G</v>
          </cell>
          <cell r="B4182">
            <v>3</v>
          </cell>
          <cell r="C4182">
            <v>738240</v>
          </cell>
          <cell r="D4182">
            <v>615002</v>
          </cell>
          <cell r="E4182">
            <v>123238</v>
          </cell>
          <cell r="G4182">
            <v>246080</v>
          </cell>
          <cell r="H4182">
            <v>205000.66666666666</v>
          </cell>
        </row>
        <row r="4183">
          <cell r="A4183" t="str">
            <v>RSEY10G7</v>
          </cell>
          <cell r="B4183">
            <v>0</v>
          </cell>
          <cell r="C4183">
            <v>0</v>
          </cell>
          <cell r="D4183">
            <v>0</v>
          </cell>
          <cell r="E4183">
            <v>0</v>
          </cell>
          <cell r="G4183">
            <v>0</v>
          </cell>
          <cell r="H4183">
            <v>0</v>
          </cell>
        </row>
        <row r="4184">
          <cell r="A4184" t="str">
            <v>RSEY10K</v>
          </cell>
          <cell r="B4184">
            <v>0</v>
          </cell>
          <cell r="C4184">
            <v>0</v>
          </cell>
          <cell r="D4184">
            <v>0</v>
          </cell>
          <cell r="E4184">
            <v>0</v>
          </cell>
          <cell r="G4184">
            <v>0</v>
          </cell>
          <cell r="H4184">
            <v>0</v>
          </cell>
        </row>
        <row r="4185">
          <cell r="A4185" t="str">
            <v>RSEY10K7</v>
          </cell>
          <cell r="B4185">
            <v>11</v>
          </cell>
          <cell r="C4185">
            <v>2706880</v>
          </cell>
          <cell r="D4185">
            <v>1574947</v>
          </cell>
          <cell r="E4185">
            <v>1131933</v>
          </cell>
          <cell r="G4185">
            <v>246080</v>
          </cell>
          <cell r="H4185">
            <v>143177</v>
          </cell>
        </row>
        <row r="4186">
          <cell r="A4186" t="str">
            <v>RXY8K7</v>
          </cell>
          <cell r="B4186">
            <v>0</v>
          </cell>
          <cell r="C4186">
            <v>0</v>
          </cell>
          <cell r="D4186">
            <v>0</v>
          </cell>
          <cell r="E4186">
            <v>0</v>
          </cell>
          <cell r="G4186">
            <v>0</v>
          </cell>
          <cell r="H4186">
            <v>0</v>
          </cell>
        </row>
        <row r="4187">
          <cell r="A4187" t="str">
            <v>RXY10K7</v>
          </cell>
          <cell r="B4187">
            <v>19</v>
          </cell>
          <cell r="C4187">
            <v>2771070</v>
          </cell>
          <cell r="D4187">
            <v>2029523</v>
          </cell>
          <cell r="E4187">
            <v>741547</v>
          </cell>
          <cell r="G4187">
            <v>145845.78947368421</v>
          </cell>
          <cell r="H4187">
            <v>106817</v>
          </cell>
        </row>
        <row r="4188">
          <cell r="A4188" t="str">
            <v>RNY8K7</v>
          </cell>
          <cell r="B4188">
            <v>0</v>
          </cell>
          <cell r="C4188">
            <v>0</v>
          </cell>
          <cell r="D4188">
            <v>0</v>
          </cell>
          <cell r="E4188">
            <v>0</v>
          </cell>
          <cell r="G4188">
            <v>0</v>
          </cell>
          <cell r="H4188">
            <v>0</v>
          </cell>
        </row>
        <row r="4189">
          <cell r="A4189" t="str">
            <v>RNY10K7</v>
          </cell>
          <cell r="B4189">
            <v>27</v>
          </cell>
          <cell r="C4189">
            <v>3204900</v>
          </cell>
          <cell r="D4189">
            <v>2425086</v>
          </cell>
          <cell r="E4189">
            <v>779814</v>
          </cell>
          <cell r="G4189">
            <v>118700</v>
          </cell>
          <cell r="H4189">
            <v>89818</v>
          </cell>
        </row>
        <row r="4190">
          <cell r="A4190" t="str">
            <v>FXYA25H</v>
          </cell>
          <cell r="B4190">
            <v>6</v>
          </cell>
          <cell r="C4190">
            <v>127740</v>
          </cell>
          <cell r="D4190">
            <v>112615</v>
          </cell>
          <cell r="E4190">
            <v>15125</v>
          </cell>
          <cell r="G4190">
            <v>21290</v>
          </cell>
          <cell r="H4190">
            <v>18769.166666666668</v>
          </cell>
        </row>
        <row r="4191">
          <cell r="A4191" t="str">
            <v>FXYA25K</v>
          </cell>
          <cell r="B4191">
            <v>73</v>
          </cell>
          <cell r="C4191">
            <v>1606000</v>
          </cell>
          <cell r="D4191">
            <v>1332402</v>
          </cell>
          <cell r="E4191">
            <v>273598</v>
          </cell>
          <cell r="G4191">
            <v>22000</v>
          </cell>
          <cell r="H4191">
            <v>18252.082191780821</v>
          </cell>
        </row>
        <row r="4192">
          <cell r="A4192" t="str">
            <v>FXYA25K9</v>
          </cell>
          <cell r="B4192">
            <v>152</v>
          </cell>
          <cell r="C4192">
            <v>3344000</v>
          </cell>
          <cell r="D4192">
            <v>2775179</v>
          </cell>
          <cell r="E4192">
            <v>568821</v>
          </cell>
          <cell r="G4192">
            <v>22000</v>
          </cell>
          <cell r="H4192">
            <v>18257.75657894737</v>
          </cell>
        </row>
        <row r="4193">
          <cell r="A4193" t="str">
            <v>FXYA32K</v>
          </cell>
          <cell r="B4193">
            <v>24</v>
          </cell>
          <cell r="C4193">
            <v>540000</v>
          </cell>
          <cell r="D4193">
            <v>443906</v>
          </cell>
          <cell r="E4193">
            <v>96094</v>
          </cell>
          <cell r="G4193">
            <v>22500</v>
          </cell>
          <cell r="H4193">
            <v>18496.083333333332</v>
          </cell>
        </row>
        <row r="4194">
          <cell r="A4194" t="str">
            <v>FXYA32K9</v>
          </cell>
          <cell r="B4194">
            <v>85</v>
          </cell>
          <cell r="C4194">
            <v>1912500</v>
          </cell>
          <cell r="D4194">
            <v>1573160</v>
          </cell>
          <cell r="E4194">
            <v>339340</v>
          </cell>
          <cell r="G4194">
            <v>22500</v>
          </cell>
          <cell r="H4194">
            <v>18507.764705882353</v>
          </cell>
        </row>
        <row r="4195">
          <cell r="A4195" t="str">
            <v>FXYA40H</v>
          </cell>
          <cell r="B4195">
            <v>11</v>
          </cell>
          <cell r="C4195">
            <v>238590</v>
          </cell>
          <cell r="D4195">
            <v>207742</v>
          </cell>
          <cell r="E4195">
            <v>30848</v>
          </cell>
          <cell r="G4195">
            <v>21690</v>
          </cell>
          <cell r="H4195">
            <v>18885.636363636364</v>
          </cell>
        </row>
        <row r="4196">
          <cell r="A4196" t="str">
            <v>FXYA40K</v>
          </cell>
          <cell r="B4196">
            <v>28</v>
          </cell>
          <cell r="C4196">
            <v>644000</v>
          </cell>
          <cell r="D4196">
            <v>549604</v>
          </cell>
          <cell r="E4196">
            <v>94396</v>
          </cell>
          <cell r="G4196">
            <v>23000</v>
          </cell>
          <cell r="H4196">
            <v>19628.714285714286</v>
          </cell>
        </row>
        <row r="4197">
          <cell r="A4197" t="str">
            <v>FXYA40K9</v>
          </cell>
          <cell r="B4197">
            <v>46</v>
          </cell>
          <cell r="C4197">
            <v>1058000</v>
          </cell>
          <cell r="D4197">
            <v>865344</v>
          </cell>
          <cell r="E4197">
            <v>192656</v>
          </cell>
          <cell r="G4197">
            <v>23000</v>
          </cell>
          <cell r="H4197">
            <v>18811.82608695652</v>
          </cell>
        </row>
        <row r="4198">
          <cell r="A4198" t="str">
            <v>FXYA50K</v>
          </cell>
          <cell r="B4198">
            <v>10</v>
          </cell>
          <cell r="C4198">
            <v>245000</v>
          </cell>
          <cell r="D4198">
            <v>223135</v>
          </cell>
          <cell r="E4198">
            <v>21865</v>
          </cell>
          <cell r="G4198">
            <v>24500</v>
          </cell>
          <cell r="H4198">
            <v>22313.5</v>
          </cell>
        </row>
        <row r="4199">
          <cell r="A4199" t="str">
            <v>FXYA50K9</v>
          </cell>
          <cell r="B4199">
            <v>19</v>
          </cell>
          <cell r="C4199">
            <v>465500</v>
          </cell>
          <cell r="D4199">
            <v>380584</v>
          </cell>
          <cell r="E4199">
            <v>84916</v>
          </cell>
          <cell r="G4199">
            <v>24500</v>
          </cell>
          <cell r="H4199">
            <v>20030.736842105263</v>
          </cell>
        </row>
        <row r="4200">
          <cell r="A4200" t="str">
            <v>FXYA63K</v>
          </cell>
          <cell r="B4200">
            <v>5</v>
          </cell>
          <cell r="C4200">
            <v>125000</v>
          </cell>
          <cell r="D4200">
            <v>113451</v>
          </cell>
          <cell r="E4200">
            <v>11549</v>
          </cell>
          <cell r="G4200">
            <v>25000</v>
          </cell>
          <cell r="H4200">
            <v>22690.2</v>
          </cell>
        </row>
        <row r="4201">
          <cell r="A4201" t="str">
            <v>FXYA63K9</v>
          </cell>
          <cell r="B4201">
            <v>11</v>
          </cell>
          <cell r="C4201">
            <v>275000</v>
          </cell>
          <cell r="D4201">
            <v>223638</v>
          </cell>
          <cell r="E4201">
            <v>51362</v>
          </cell>
          <cell r="G4201">
            <v>25000</v>
          </cell>
          <cell r="H4201">
            <v>20330.727272727272</v>
          </cell>
        </row>
        <row r="4202">
          <cell r="A4202" t="str">
            <v>FXYL20K</v>
          </cell>
          <cell r="B4202">
            <v>106</v>
          </cell>
          <cell r="C4202">
            <v>2915000</v>
          </cell>
          <cell r="D4202">
            <v>2110681</v>
          </cell>
          <cell r="E4202">
            <v>804319</v>
          </cell>
          <cell r="G4202">
            <v>27500</v>
          </cell>
          <cell r="H4202">
            <v>19912.084905660377</v>
          </cell>
        </row>
        <row r="4203">
          <cell r="A4203" t="str">
            <v>FXYL25H</v>
          </cell>
          <cell r="B4203">
            <v>3</v>
          </cell>
          <cell r="C4203">
            <v>83970</v>
          </cell>
          <cell r="D4203">
            <v>76961</v>
          </cell>
          <cell r="E4203">
            <v>7009</v>
          </cell>
          <cell r="G4203">
            <v>27990</v>
          </cell>
          <cell r="H4203">
            <v>25653.666666666668</v>
          </cell>
        </row>
        <row r="4204">
          <cell r="A4204" t="str">
            <v>FXYL25K</v>
          </cell>
          <cell r="B4204">
            <v>267</v>
          </cell>
          <cell r="C4204">
            <v>7473330</v>
          </cell>
          <cell r="D4204">
            <v>5596320</v>
          </cell>
          <cell r="E4204">
            <v>1877010</v>
          </cell>
          <cell r="G4204">
            <v>27990</v>
          </cell>
          <cell r="H4204">
            <v>20960</v>
          </cell>
        </row>
        <row r="4205">
          <cell r="A4205" t="str">
            <v>FXYL32K</v>
          </cell>
          <cell r="B4205">
            <v>99</v>
          </cell>
          <cell r="C4205">
            <v>2818530</v>
          </cell>
          <cell r="D4205">
            <v>2199741</v>
          </cell>
          <cell r="E4205">
            <v>618789</v>
          </cell>
          <cell r="G4205">
            <v>28470</v>
          </cell>
          <cell r="H4205">
            <v>22219.60606060606</v>
          </cell>
        </row>
        <row r="4206">
          <cell r="A4206" t="str">
            <v>FXYL40G</v>
          </cell>
          <cell r="B4206">
            <v>0</v>
          </cell>
          <cell r="C4206">
            <v>0</v>
          </cell>
          <cell r="D4206">
            <v>0</v>
          </cell>
          <cell r="E4206">
            <v>0</v>
          </cell>
          <cell r="G4206">
            <v>0</v>
          </cell>
          <cell r="H4206">
            <v>0</v>
          </cell>
        </row>
        <row r="4207">
          <cell r="A4207" t="str">
            <v>FXYL40H</v>
          </cell>
          <cell r="B4207">
            <v>8</v>
          </cell>
          <cell r="C4207">
            <v>231600</v>
          </cell>
          <cell r="D4207">
            <v>217273</v>
          </cell>
          <cell r="E4207">
            <v>14327</v>
          </cell>
          <cell r="G4207">
            <v>28950</v>
          </cell>
          <cell r="H4207">
            <v>27159.125</v>
          </cell>
        </row>
        <row r="4208">
          <cell r="A4208" t="str">
            <v>FXYL40HNP</v>
          </cell>
          <cell r="B4208">
            <v>0</v>
          </cell>
          <cell r="C4208">
            <v>0</v>
          </cell>
          <cell r="D4208">
            <v>0</v>
          </cell>
          <cell r="E4208">
            <v>0</v>
          </cell>
          <cell r="G4208">
            <v>0</v>
          </cell>
          <cell r="H4208">
            <v>0</v>
          </cell>
        </row>
        <row r="4209">
          <cell r="A4209" t="str">
            <v>FXYL40K</v>
          </cell>
          <cell r="B4209">
            <v>141</v>
          </cell>
          <cell r="C4209">
            <v>4081950</v>
          </cell>
          <cell r="D4209">
            <v>3202151</v>
          </cell>
          <cell r="E4209">
            <v>879799</v>
          </cell>
          <cell r="G4209">
            <v>28950</v>
          </cell>
          <cell r="H4209">
            <v>22710.290780141844</v>
          </cell>
        </row>
        <row r="4210">
          <cell r="A4210" t="str">
            <v>FXYL50K</v>
          </cell>
          <cell r="B4210">
            <v>54</v>
          </cell>
          <cell r="C4210">
            <v>1787400</v>
          </cell>
          <cell r="D4210">
            <v>1347909</v>
          </cell>
          <cell r="E4210">
            <v>439491</v>
          </cell>
          <cell r="G4210">
            <v>33100</v>
          </cell>
          <cell r="H4210">
            <v>24961.277777777777</v>
          </cell>
        </row>
        <row r="4211">
          <cell r="A4211" t="str">
            <v>FXYL63G</v>
          </cell>
          <cell r="B4211">
            <v>0</v>
          </cell>
          <cell r="C4211">
            <v>0</v>
          </cell>
          <cell r="D4211">
            <v>0</v>
          </cell>
          <cell r="E4211">
            <v>0</v>
          </cell>
          <cell r="G4211">
            <v>0</v>
          </cell>
          <cell r="H4211">
            <v>0</v>
          </cell>
        </row>
        <row r="4212">
          <cell r="A4212" t="str">
            <v>FXYL63H</v>
          </cell>
          <cell r="B4212">
            <v>16</v>
          </cell>
          <cell r="C4212">
            <v>620400</v>
          </cell>
          <cell r="D4212">
            <v>488049</v>
          </cell>
          <cell r="E4212">
            <v>132351</v>
          </cell>
          <cell r="G4212">
            <v>38775</v>
          </cell>
          <cell r="H4212">
            <v>30503.0625</v>
          </cell>
        </row>
        <row r="4213">
          <cell r="A4213" t="str">
            <v>FXYL63K</v>
          </cell>
          <cell r="B4213">
            <v>46</v>
          </cell>
          <cell r="C4213">
            <v>1775600</v>
          </cell>
          <cell r="D4213">
            <v>1198196</v>
          </cell>
          <cell r="E4213">
            <v>577404</v>
          </cell>
          <cell r="G4213">
            <v>38600</v>
          </cell>
          <cell r="H4213">
            <v>26047.739130434784</v>
          </cell>
        </row>
        <row r="4214">
          <cell r="A4214" t="str">
            <v>FXYLM20K</v>
          </cell>
          <cell r="B4214">
            <v>25</v>
          </cell>
          <cell r="C4214">
            <v>591000</v>
          </cell>
          <cell r="D4214">
            <v>477591</v>
          </cell>
          <cell r="E4214">
            <v>113409</v>
          </cell>
          <cell r="G4214">
            <v>23640</v>
          </cell>
          <cell r="H4214">
            <v>19103.64</v>
          </cell>
        </row>
        <row r="4215">
          <cell r="A4215" t="str">
            <v>FXYLM25H</v>
          </cell>
          <cell r="B4215">
            <v>7</v>
          </cell>
          <cell r="C4215">
            <v>168910</v>
          </cell>
          <cell r="D4215">
            <v>149689</v>
          </cell>
          <cell r="E4215">
            <v>19221</v>
          </cell>
          <cell r="G4215">
            <v>24130</v>
          </cell>
          <cell r="H4215">
            <v>21384.142857142859</v>
          </cell>
        </row>
        <row r="4216">
          <cell r="A4216" t="str">
            <v>FXYLM25K</v>
          </cell>
          <cell r="B4216">
            <v>88</v>
          </cell>
          <cell r="C4216">
            <v>2123440</v>
          </cell>
          <cell r="D4216">
            <v>1690339</v>
          </cell>
          <cell r="E4216">
            <v>433101</v>
          </cell>
          <cell r="G4216">
            <v>24130</v>
          </cell>
          <cell r="H4216">
            <v>19208.397727272728</v>
          </cell>
        </row>
        <row r="4217">
          <cell r="A4217" t="str">
            <v>FXYLM32K</v>
          </cell>
          <cell r="B4217">
            <v>61</v>
          </cell>
          <cell r="C4217">
            <v>1518900</v>
          </cell>
          <cell r="D4217">
            <v>1237234</v>
          </cell>
          <cell r="E4217">
            <v>281666</v>
          </cell>
          <cell r="G4217">
            <v>24900</v>
          </cell>
          <cell r="H4217">
            <v>20282.524590163935</v>
          </cell>
        </row>
        <row r="4218">
          <cell r="A4218" t="str">
            <v>FXYLM40H</v>
          </cell>
          <cell r="B4218">
            <v>17</v>
          </cell>
          <cell r="C4218">
            <v>437320</v>
          </cell>
          <cell r="D4218">
            <v>383785</v>
          </cell>
          <cell r="E4218">
            <v>53535</v>
          </cell>
          <cell r="G4218">
            <v>25724.705882352941</v>
          </cell>
          <cell r="H4218">
            <v>22575.588235294119</v>
          </cell>
        </row>
        <row r="4219">
          <cell r="A4219" t="str">
            <v>FXYLM40K</v>
          </cell>
          <cell r="B4219">
            <v>53</v>
          </cell>
          <cell r="C4219">
            <v>1360510</v>
          </cell>
          <cell r="D4219">
            <v>1092755</v>
          </cell>
          <cell r="E4219">
            <v>267755</v>
          </cell>
          <cell r="G4219">
            <v>25670</v>
          </cell>
          <cell r="H4219">
            <v>20618.018867924529</v>
          </cell>
        </row>
        <row r="4220">
          <cell r="A4220" t="str">
            <v>FXYLM50K</v>
          </cell>
          <cell r="B4220">
            <v>14</v>
          </cell>
          <cell r="C4220">
            <v>412020</v>
          </cell>
          <cell r="D4220">
            <v>306436</v>
          </cell>
          <cell r="E4220">
            <v>105584</v>
          </cell>
          <cell r="G4220">
            <v>29430</v>
          </cell>
          <cell r="H4220">
            <v>21888.285714285714</v>
          </cell>
        </row>
        <row r="4221">
          <cell r="A4221" t="str">
            <v>FXYLM63H</v>
          </cell>
          <cell r="B4221">
            <v>19</v>
          </cell>
          <cell r="C4221">
            <v>641820</v>
          </cell>
          <cell r="D4221">
            <v>477974</v>
          </cell>
          <cell r="E4221">
            <v>163846</v>
          </cell>
          <cell r="G4221">
            <v>33780</v>
          </cell>
          <cell r="H4221">
            <v>25156.526315789473</v>
          </cell>
        </row>
        <row r="4222">
          <cell r="A4222" t="str">
            <v>FXYLM63K</v>
          </cell>
          <cell r="B4222">
            <v>33</v>
          </cell>
          <cell r="C4222">
            <v>1114740</v>
          </cell>
          <cell r="D4222">
            <v>741444</v>
          </cell>
          <cell r="E4222">
            <v>373296</v>
          </cell>
          <cell r="G4222">
            <v>33780</v>
          </cell>
          <cell r="H4222">
            <v>22468</v>
          </cell>
        </row>
        <row r="4223">
          <cell r="A4223" t="str">
            <v>FXYC20H7</v>
          </cell>
          <cell r="B4223">
            <v>-11</v>
          </cell>
          <cell r="C4223">
            <v>-278080</v>
          </cell>
          <cell r="D4223">
            <v>-201025</v>
          </cell>
          <cell r="E4223">
            <v>-77055</v>
          </cell>
          <cell r="G4223">
            <v>25280</v>
          </cell>
          <cell r="H4223">
            <v>18275</v>
          </cell>
        </row>
        <row r="4224">
          <cell r="A4224" t="str">
            <v>FXYC20K7</v>
          </cell>
          <cell r="B4224">
            <v>114</v>
          </cell>
          <cell r="C4224">
            <v>2772480</v>
          </cell>
          <cell r="D4224">
            <v>1816134</v>
          </cell>
          <cell r="E4224">
            <v>956346</v>
          </cell>
          <cell r="G4224">
            <v>24320</v>
          </cell>
          <cell r="H4224">
            <v>15931</v>
          </cell>
        </row>
        <row r="4225">
          <cell r="A4225" t="str">
            <v>FXYCP20K</v>
          </cell>
          <cell r="B4225">
            <v>9</v>
          </cell>
          <cell r="C4225">
            <v>273600</v>
          </cell>
          <cell r="D4225">
            <v>192546</v>
          </cell>
          <cell r="E4225">
            <v>81054</v>
          </cell>
          <cell r="G4225">
            <v>30400</v>
          </cell>
          <cell r="H4225">
            <v>21394</v>
          </cell>
        </row>
        <row r="4226">
          <cell r="A4226" t="str">
            <v>FXYC25H7</v>
          </cell>
          <cell r="B4226">
            <v>2</v>
          </cell>
          <cell r="C4226">
            <v>50180</v>
          </cell>
          <cell r="D4226">
            <v>36700</v>
          </cell>
          <cell r="E4226">
            <v>13480</v>
          </cell>
          <cell r="G4226">
            <v>25090</v>
          </cell>
          <cell r="H4226">
            <v>18350</v>
          </cell>
        </row>
        <row r="4227">
          <cell r="A4227" t="str">
            <v>FXYC25K7</v>
          </cell>
          <cell r="B4227">
            <v>172</v>
          </cell>
          <cell r="C4227">
            <v>4315480</v>
          </cell>
          <cell r="D4227">
            <v>2747700</v>
          </cell>
          <cell r="E4227">
            <v>1567780</v>
          </cell>
          <cell r="G4227">
            <v>25090</v>
          </cell>
          <cell r="H4227">
            <v>15975</v>
          </cell>
        </row>
        <row r="4228">
          <cell r="A4228" t="str">
            <v>FXYCP25K</v>
          </cell>
          <cell r="B4228">
            <v>12</v>
          </cell>
          <cell r="C4228">
            <v>376320</v>
          </cell>
          <cell r="D4228">
            <v>257772</v>
          </cell>
          <cell r="E4228">
            <v>118548</v>
          </cell>
          <cell r="G4228">
            <v>31360</v>
          </cell>
          <cell r="H4228">
            <v>21481</v>
          </cell>
        </row>
        <row r="4229">
          <cell r="A4229" t="str">
            <v>FXYC32H7</v>
          </cell>
          <cell r="B4229">
            <v>-7</v>
          </cell>
          <cell r="C4229">
            <v>-184450</v>
          </cell>
          <cell r="D4229">
            <v>-128331</v>
          </cell>
          <cell r="E4229">
            <v>-56119</v>
          </cell>
          <cell r="G4229">
            <v>26350</v>
          </cell>
          <cell r="H4229">
            <v>18333</v>
          </cell>
        </row>
        <row r="4230">
          <cell r="A4230" t="str">
            <v>FXYC32K7</v>
          </cell>
          <cell r="B4230">
            <v>110</v>
          </cell>
          <cell r="C4230">
            <v>2797300</v>
          </cell>
          <cell r="D4230">
            <v>1759670</v>
          </cell>
          <cell r="E4230">
            <v>1037630</v>
          </cell>
          <cell r="G4230">
            <v>25430</v>
          </cell>
          <cell r="H4230">
            <v>15997</v>
          </cell>
        </row>
        <row r="4231">
          <cell r="A4231" t="str">
            <v>FXYCP32K</v>
          </cell>
          <cell r="B4231">
            <v>7</v>
          </cell>
          <cell r="C4231">
            <v>222530</v>
          </cell>
          <cell r="D4231">
            <v>156646</v>
          </cell>
          <cell r="E4231">
            <v>65884</v>
          </cell>
          <cell r="G4231">
            <v>31790</v>
          </cell>
          <cell r="H4231">
            <v>22378</v>
          </cell>
        </row>
        <row r="4232">
          <cell r="A4232" t="str">
            <v>FXYC40H</v>
          </cell>
          <cell r="B4232">
            <v>0</v>
          </cell>
          <cell r="C4232">
            <v>0</v>
          </cell>
          <cell r="D4232">
            <v>0</v>
          </cell>
          <cell r="E4232">
            <v>0</v>
          </cell>
          <cell r="G4232">
            <v>0</v>
          </cell>
          <cell r="H4232">
            <v>0</v>
          </cell>
        </row>
        <row r="4233">
          <cell r="A4233" t="str">
            <v>FXYC40H7</v>
          </cell>
          <cell r="B4233">
            <v>-2</v>
          </cell>
          <cell r="C4233">
            <v>-54400</v>
          </cell>
          <cell r="D4233">
            <v>-40298</v>
          </cell>
          <cell r="E4233">
            <v>-14102</v>
          </cell>
          <cell r="G4233">
            <v>27200</v>
          </cell>
          <cell r="H4233">
            <v>20149</v>
          </cell>
        </row>
        <row r="4234">
          <cell r="A4234" t="str">
            <v>FXYC40K7</v>
          </cell>
          <cell r="B4234">
            <v>63</v>
          </cell>
          <cell r="C4234">
            <v>1653750</v>
          </cell>
          <cell r="D4234">
            <v>1079568</v>
          </cell>
          <cell r="E4234">
            <v>574182</v>
          </cell>
          <cell r="G4234">
            <v>26250</v>
          </cell>
          <cell r="H4234">
            <v>17136</v>
          </cell>
        </row>
        <row r="4235">
          <cell r="A4235" t="str">
            <v>FXYCP40K</v>
          </cell>
          <cell r="B4235">
            <v>3</v>
          </cell>
          <cell r="C4235">
            <v>98430</v>
          </cell>
          <cell r="D4235">
            <v>70911</v>
          </cell>
          <cell r="E4235">
            <v>27519</v>
          </cell>
          <cell r="G4235">
            <v>32810</v>
          </cell>
          <cell r="H4235">
            <v>23637</v>
          </cell>
        </row>
        <row r="4236">
          <cell r="A4236" t="str">
            <v>FXYC50H</v>
          </cell>
          <cell r="B4236">
            <v>0</v>
          </cell>
          <cell r="C4236">
            <v>0</v>
          </cell>
          <cell r="D4236">
            <v>0</v>
          </cell>
          <cell r="E4236">
            <v>0</v>
          </cell>
          <cell r="G4236">
            <v>0</v>
          </cell>
          <cell r="H4236">
            <v>0</v>
          </cell>
        </row>
        <row r="4237">
          <cell r="A4237" t="str">
            <v>FXYC50H7</v>
          </cell>
          <cell r="B4237">
            <v>2</v>
          </cell>
          <cell r="C4237">
            <v>53960</v>
          </cell>
          <cell r="D4237">
            <v>40624</v>
          </cell>
          <cell r="E4237">
            <v>13336</v>
          </cell>
          <cell r="G4237">
            <v>26980</v>
          </cell>
          <cell r="H4237">
            <v>20312</v>
          </cell>
        </row>
        <row r="4238">
          <cell r="A4238" t="str">
            <v>FXYC50K7</v>
          </cell>
          <cell r="B4238">
            <v>43</v>
          </cell>
          <cell r="C4238">
            <v>1203570</v>
          </cell>
          <cell r="D4238">
            <v>738740</v>
          </cell>
          <cell r="E4238">
            <v>464830</v>
          </cell>
          <cell r="G4238">
            <v>27990</v>
          </cell>
          <cell r="H4238">
            <v>17180</v>
          </cell>
        </row>
        <row r="4239">
          <cell r="A4239" t="str">
            <v>FXYCP50K</v>
          </cell>
          <cell r="B4239">
            <v>0</v>
          </cell>
          <cell r="C4239">
            <v>0</v>
          </cell>
          <cell r="D4239">
            <v>0</v>
          </cell>
          <cell r="E4239">
            <v>0</v>
          </cell>
          <cell r="G4239">
            <v>0</v>
          </cell>
          <cell r="H4239">
            <v>0</v>
          </cell>
        </row>
        <row r="4240">
          <cell r="A4240" t="str">
            <v>FXYC63H</v>
          </cell>
          <cell r="B4240">
            <v>0</v>
          </cell>
          <cell r="C4240">
            <v>0</v>
          </cell>
          <cell r="D4240">
            <v>0</v>
          </cell>
          <cell r="E4240">
            <v>0</v>
          </cell>
          <cell r="G4240">
            <v>0</v>
          </cell>
          <cell r="H4240">
            <v>0</v>
          </cell>
        </row>
        <row r="4241">
          <cell r="A4241" t="str">
            <v>FXYC63H7</v>
          </cell>
          <cell r="B4241">
            <v>0</v>
          </cell>
          <cell r="C4241">
            <v>0</v>
          </cell>
          <cell r="D4241">
            <v>0</v>
          </cell>
          <cell r="E4241">
            <v>0</v>
          </cell>
          <cell r="G4241">
            <v>0</v>
          </cell>
          <cell r="H4241">
            <v>0</v>
          </cell>
        </row>
        <row r="4242">
          <cell r="A4242" t="str">
            <v>FXYC63K7</v>
          </cell>
          <cell r="B4242">
            <v>44</v>
          </cell>
          <cell r="C4242">
            <v>1252680</v>
          </cell>
          <cell r="D4242">
            <v>823548</v>
          </cell>
          <cell r="E4242">
            <v>429132</v>
          </cell>
          <cell r="G4242">
            <v>28470</v>
          </cell>
          <cell r="H4242">
            <v>18717</v>
          </cell>
        </row>
        <row r="4243">
          <cell r="A4243" t="str">
            <v>FXYCP63K</v>
          </cell>
          <cell r="B4243">
            <v>0</v>
          </cell>
          <cell r="C4243">
            <v>0</v>
          </cell>
          <cell r="D4243">
            <v>0</v>
          </cell>
          <cell r="E4243">
            <v>0</v>
          </cell>
          <cell r="G4243">
            <v>0</v>
          </cell>
          <cell r="H4243">
            <v>0</v>
          </cell>
        </row>
        <row r="4244">
          <cell r="A4244" t="str">
            <v>FXYC80H7</v>
          </cell>
          <cell r="B4244">
            <v>0</v>
          </cell>
          <cell r="C4244">
            <v>0</v>
          </cell>
          <cell r="D4244">
            <v>0</v>
          </cell>
          <cell r="E4244">
            <v>0</v>
          </cell>
          <cell r="G4244">
            <v>0</v>
          </cell>
          <cell r="H4244">
            <v>0</v>
          </cell>
        </row>
        <row r="4245">
          <cell r="A4245" t="str">
            <v>FXYC80K7</v>
          </cell>
          <cell r="B4245">
            <v>9</v>
          </cell>
          <cell r="C4245">
            <v>375210</v>
          </cell>
          <cell r="D4245">
            <v>208755</v>
          </cell>
          <cell r="E4245">
            <v>166455</v>
          </cell>
          <cell r="G4245">
            <v>41690</v>
          </cell>
          <cell r="H4245">
            <v>23195</v>
          </cell>
        </row>
        <row r="4246">
          <cell r="A4246" t="str">
            <v>FXYCP80K</v>
          </cell>
          <cell r="B4246">
            <v>0</v>
          </cell>
          <cell r="C4246">
            <v>0</v>
          </cell>
          <cell r="D4246">
            <v>0</v>
          </cell>
          <cell r="E4246">
            <v>0</v>
          </cell>
          <cell r="G4246">
            <v>0</v>
          </cell>
          <cell r="H4246">
            <v>0</v>
          </cell>
        </row>
        <row r="4247">
          <cell r="A4247" t="str">
            <v>FXYC125K7</v>
          </cell>
          <cell r="B4247">
            <v>2</v>
          </cell>
          <cell r="C4247">
            <v>104420</v>
          </cell>
          <cell r="D4247">
            <v>46546</v>
          </cell>
          <cell r="E4247">
            <v>57874</v>
          </cell>
          <cell r="G4247">
            <v>52210</v>
          </cell>
          <cell r="H4247">
            <v>23273</v>
          </cell>
        </row>
        <row r="4248">
          <cell r="A4248" t="str">
            <v>FXYCP125K</v>
          </cell>
          <cell r="B4248">
            <v>0</v>
          </cell>
          <cell r="C4248">
            <v>0</v>
          </cell>
          <cell r="D4248">
            <v>0</v>
          </cell>
          <cell r="E4248">
            <v>0</v>
          </cell>
          <cell r="G4248">
            <v>0</v>
          </cell>
          <cell r="H4248">
            <v>0</v>
          </cell>
        </row>
        <row r="4249">
          <cell r="A4249" t="str">
            <v>FXYK25H</v>
          </cell>
          <cell r="B4249">
            <v>-8</v>
          </cell>
          <cell r="C4249">
            <v>-251200</v>
          </cell>
          <cell r="D4249">
            <v>-230378</v>
          </cell>
          <cell r="E4249">
            <v>-20822</v>
          </cell>
          <cell r="G4249">
            <v>31400</v>
          </cell>
          <cell r="H4249">
            <v>28797.25</v>
          </cell>
        </row>
        <row r="4250">
          <cell r="A4250" t="str">
            <v>FXYK25HNP</v>
          </cell>
          <cell r="B4250">
            <v>0</v>
          </cell>
          <cell r="C4250">
            <v>0</v>
          </cell>
          <cell r="D4250">
            <v>0</v>
          </cell>
          <cell r="E4250">
            <v>0</v>
          </cell>
          <cell r="G4250">
            <v>0</v>
          </cell>
          <cell r="H4250">
            <v>0</v>
          </cell>
        </row>
        <row r="4251">
          <cell r="A4251" t="str">
            <v>FXYK25K</v>
          </cell>
          <cell r="B4251">
            <v>17</v>
          </cell>
          <cell r="C4251">
            <v>515100</v>
          </cell>
          <cell r="D4251">
            <v>469801</v>
          </cell>
          <cell r="E4251">
            <v>45299</v>
          </cell>
          <cell r="G4251">
            <v>30300</v>
          </cell>
          <cell r="H4251">
            <v>27635.352941176472</v>
          </cell>
        </row>
        <row r="4252">
          <cell r="A4252" t="str">
            <v>FXYK32H</v>
          </cell>
          <cell r="B4252">
            <v>-6</v>
          </cell>
          <cell r="C4252">
            <v>-189000</v>
          </cell>
          <cell r="D4252">
            <v>-173750</v>
          </cell>
          <cell r="E4252">
            <v>-15250</v>
          </cell>
          <cell r="G4252">
            <v>31500</v>
          </cell>
          <cell r="H4252">
            <v>28958.333333333332</v>
          </cell>
        </row>
        <row r="4253">
          <cell r="A4253" t="str">
            <v>FXYK32K</v>
          </cell>
          <cell r="B4253">
            <v>19</v>
          </cell>
          <cell r="C4253">
            <v>577600</v>
          </cell>
          <cell r="D4253">
            <v>532701</v>
          </cell>
          <cell r="E4253">
            <v>44899</v>
          </cell>
          <cell r="G4253">
            <v>30400</v>
          </cell>
          <cell r="H4253">
            <v>28036.894736842107</v>
          </cell>
        </row>
        <row r="4254">
          <cell r="A4254" t="str">
            <v>FXYK40H</v>
          </cell>
          <cell r="B4254">
            <v>-3</v>
          </cell>
          <cell r="C4254">
            <v>-102000</v>
          </cell>
          <cell r="D4254">
            <v>-86856</v>
          </cell>
          <cell r="E4254">
            <v>-15144</v>
          </cell>
          <cell r="G4254">
            <v>34000</v>
          </cell>
          <cell r="H4254">
            <v>28952</v>
          </cell>
        </row>
        <row r="4255">
          <cell r="A4255" t="str">
            <v>FXYK40HNP</v>
          </cell>
          <cell r="B4255">
            <v>0</v>
          </cell>
          <cell r="C4255">
            <v>0</v>
          </cell>
          <cell r="D4255">
            <v>0</v>
          </cell>
          <cell r="E4255">
            <v>0</v>
          </cell>
          <cell r="G4255">
            <v>0</v>
          </cell>
          <cell r="H4255">
            <v>0</v>
          </cell>
        </row>
        <row r="4256">
          <cell r="A4256" t="str">
            <v>FXYK40K</v>
          </cell>
          <cell r="B4256">
            <v>21</v>
          </cell>
          <cell r="C4256">
            <v>689010</v>
          </cell>
          <cell r="D4256">
            <v>607938</v>
          </cell>
          <cell r="E4256">
            <v>81072</v>
          </cell>
          <cell r="G4256">
            <v>32810</v>
          </cell>
          <cell r="H4256">
            <v>28949.428571428572</v>
          </cell>
        </row>
        <row r="4257">
          <cell r="A4257" t="str">
            <v>FXYK63H</v>
          </cell>
          <cell r="B4257">
            <v>1</v>
          </cell>
          <cell r="C4257">
            <v>34740</v>
          </cell>
          <cell r="D4257">
            <v>34458</v>
          </cell>
          <cell r="E4257">
            <v>282</v>
          </cell>
          <cell r="G4257">
            <v>34740</v>
          </cell>
          <cell r="H4257">
            <v>34458</v>
          </cell>
        </row>
        <row r="4258">
          <cell r="A4258" t="str">
            <v>FXYK63HNP</v>
          </cell>
          <cell r="B4258">
            <v>0</v>
          </cell>
          <cell r="C4258">
            <v>0</v>
          </cell>
          <cell r="D4258">
            <v>0</v>
          </cell>
          <cell r="E4258">
            <v>0</v>
          </cell>
          <cell r="G4258">
            <v>0</v>
          </cell>
          <cell r="H4258">
            <v>0</v>
          </cell>
        </row>
        <row r="4259">
          <cell r="A4259" t="str">
            <v>FXYK63K</v>
          </cell>
          <cell r="B4259">
            <v>14</v>
          </cell>
          <cell r="C4259">
            <v>486360</v>
          </cell>
          <cell r="D4259">
            <v>466613</v>
          </cell>
          <cell r="E4259">
            <v>19747</v>
          </cell>
          <cell r="G4259">
            <v>34740</v>
          </cell>
          <cell r="H4259">
            <v>33329.5</v>
          </cell>
        </row>
        <row r="4260">
          <cell r="A4260" t="str">
            <v>FXYK63KNP</v>
          </cell>
          <cell r="B4260">
            <v>0</v>
          </cell>
          <cell r="C4260">
            <v>0</v>
          </cell>
          <cell r="D4260">
            <v>0</v>
          </cell>
          <cell r="E4260">
            <v>0</v>
          </cell>
          <cell r="G4260">
            <v>0</v>
          </cell>
          <cell r="H4260">
            <v>0</v>
          </cell>
        </row>
        <row r="4261">
          <cell r="A4261" t="str">
            <v>FXYF20K7</v>
          </cell>
          <cell r="B4261">
            <v>88</v>
          </cell>
          <cell r="C4261">
            <v>2165680</v>
          </cell>
          <cell r="D4261">
            <v>1323080</v>
          </cell>
          <cell r="E4261">
            <v>842600</v>
          </cell>
          <cell r="G4261">
            <v>24610</v>
          </cell>
          <cell r="H4261">
            <v>15035</v>
          </cell>
        </row>
        <row r="4262">
          <cell r="A4262" t="str">
            <v>FXYF25K7</v>
          </cell>
          <cell r="B4262">
            <v>75</v>
          </cell>
          <cell r="C4262">
            <v>1903500</v>
          </cell>
          <cell r="D4262">
            <v>1127625</v>
          </cell>
          <cell r="E4262">
            <v>775875</v>
          </cell>
          <cell r="G4262">
            <v>25380</v>
          </cell>
          <cell r="H4262">
            <v>15035</v>
          </cell>
        </row>
        <row r="4263">
          <cell r="A4263" t="str">
            <v>FXYF32H</v>
          </cell>
          <cell r="B4263">
            <v>0</v>
          </cell>
          <cell r="C4263">
            <v>0</v>
          </cell>
          <cell r="D4263">
            <v>0</v>
          </cell>
          <cell r="E4263">
            <v>0</v>
          </cell>
          <cell r="G4263">
            <v>0</v>
          </cell>
          <cell r="H4263">
            <v>0</v>
          </cell>
        </row>
        <row r="4264">
          <cell r="A4264" t="str">
            <v>FXYF32K7</v>
          </cell>
          <cell r="B4264">
            <v>108</v>
          </cell>
          <cell r="C4264">
            <v>2918160</v>
          </cell>
          <cell r="D4264">
            <v>1628100</v>
          </cell>
          <cell r="E4264">
            <v>1290060</v>
          </cell>
          <cell r="G4264">
            <v>27020</v>
          </cell>
          <cell r="H4264">
            <v>15075</v>
          </cell>
        </row>
        <row r="4265">
          <cell r="A4265" t="str">
            <v>FXYFP32K</v>
          </cell>
          <cell r="B4265">
            <v>5</v>
          </cell>
          <cell r="C4265">
            <v>168900</v>
          </cell>
          <cell r="D4265">
            <v>103455</v>
          </cell>
          <cell r="E4265">
            <v>65445</v>
          </cell>
          <cell r="G4265">
            <v>33780</v>
          </cell>
          <cell r="H4265">
            <v>20691</v>
          </cell>
        </row>
        <row r="4266">
          <cell r="A4266" t="str">
            <v>FXYF40H</v>
          </cell>
          <cell r="B4266">
            <v>0</v>
          </cell>
          <cell r="C4266">
            <v>0</v>
          </cell>
          <cell r="D4266">
            <v>0</v>
          </cell>
          <cell r="E4266">
            <v>0</v>
          </cell>
          <cell r="G4266">
            <v>0</v>
          </cell>
          <cell r="H4266">
            <v>0</v>
          </cell>
        </row>
        <row r="4267">
          <cell r="A4267" t="str">
            <v>FXYF40K7</v>
          </cell>
          <cell r="B4267">
            <v>92</v>
          </cell>
          <cell r="C4267">
            <v>2707560</v>
          </cell>
          <cell r="D4267">
            <v>1388832</v>
          </cell>
          <cell r="E4267">
            <v>1318728</v>
          </cell>
          <cell r="G4267">
            <v>29430</v>
          </cell>
          <cell r="H4267">
            <v>15096</v>
          </cell>
        </row>
        <row r="4268">
          <cell r="A4268" t="str">
            <v>FXYFP40K</v>
          </cell>
          <cell r="B4268">
            <v>4</v>
          </cell>
          <cell r="C4268">
            <v>147160</v>
          </cell>
          <cell r="D4268">
            <v>83688</v>
          </cell>
          <cell r="E4268">
            <v>63472</v>
          </cell>
          <cell r="G4268">
            <v>36790</v>
          </cell>
          <cell r="H4268">
            <v>20922</v>
          </cell>
        </row>
        <row r="4269">
          <cell r="A4269" t="str">
            <v>FXYF50H</v>
          </cell>
          <cell r="B4269">
            <v>0</v>
          </cell>
          <cell r="C4269">
            <v>0</v>
          </cell>
          <cell r="D4269">
            <v>0</v>
          </cell>
          <cell r="E4269">
            <v>0</v>
          </cell>
          <cell r="G4269">
            <v>0</v>
          </cell>
          <cell r="H4269">
            <v>0</v>
          </cell>
        </row>
        <row r="4270">
          <cell r="A4270" t="str">
            <v>FXYF50K7</v>
          </cell>
          <cell r="B4270">
            <v>85</v>
          </cell>
          <cell r="C4270">
            <v>2543200</v>
          </cell>
          <cell r="D4270">
            <v>1286985</v>
          </cell>
          <cell r="E4270">
            <v>1256215</v>
          </cell>
          <cell r="G4270">
            <v>29920</v>
          </cell>
          <cell r="H4270">
            <v>15141</v>
          </cell>
        </row>
        <row r="4271">
          <cell r="A4271" t="str">
            <v>FXYFP50K</v>
          </cell>
          <cell r="B4271">
            <v>1</v>
          </cell>
          <cell r="C4271">
            <v>37400</v>
          </cell>
          <cell r="D4271">
            <v>21152</v>
          </cell>
          <cell r="E4271">
            <v>16248</v>
          </cell>
          <cell r="G4271">
            <v>37400</v>
          </cell>
          <cell r="H4271">
            <v>21152</v>
          </cell>
        </row>
        <row r="4272">
          <cell r="A4272" t="str">
            <v>FXYF63H</v>
          </cell>
          <cell r="B4272">
            <v>0</v>
          </cell>
          <cell r="C4272">
            <v>0</v>
          </cell>
          <cell r="D4272">
            <v>0</v>
          </cell>
          <cell r="E4272">
            <v>0</v>
          </cell>
          <cell r="G4272">
            <v>0</v>
          </cell>
          <cell r="H4272">
            <v>0</v>
          </cell>
        </row>
        <row r="4273">
          <cell r="A4273" t="str">
            <v>FXYF63HNP</v>
          </cell>
          <cell r="B4273">
            <v>0</v>
          </cell>
          <cell r="C4273">
            <v>0</v>
          </cell>
          <cell r="D4273">
            <v>0</v>
          </cell>
          <cell r="E4273">
            <v>0</v>
          </cell>
          <cell r="G4273">
            <v>0</v>
          </cell>
          <cell r="H4273">
            <v>0</v>
          </cell>
        </row>
        <row r="4274">
          <cell r="A4274" t="str">
            <v>FXYF63K7</v>
          </cell>
          <cell r="B4274">
            <v>80</v>
          </cell>
          <cell r="C4274">
            <v>2485600</v>
          </cell>
          <cell r="D4274">
            <v>1241840</v>
          </cell>
          <cell r="E4274">
            <v>1243760</v>
          </cell>
          <cell r="G4274">
            <v>31070</v>
          </cell>
          <cell r="H4274">
            <v>15523</v>
          </cell>
        </row>
        <row r="4275">
          <cell r="A4275" t="str">
            <v>FXYFP63K</v>
          </cell>
          <cell r="B4275">
            <v>0</v>
          </cell>
          <cell r="C4275">
            <v>0</v>
          </cell>
          <cell r="D4275">
            <v>0</v>
          </cell>
          <cell r="E4275">
            <v>0</v>
          </cell>
          <cell r="G4275">
            <v>0</v>
          </cell>
          <cell r="H4275">
            <v>0</v>
          </cell>
        </row>
        <row r="4276">
          <cell r="A4276" t="str">
            <v>FXYF80H</v>
          </cell>
          <cell r="B4276">
            <v>1</v>
          </cell>
          <cell r="C4276">
            <v>42070</v>
          </cell>
          <cell r="D4276">
            <v>31695</v>
          </cell>
          <cell r="E4276">
            <v>10375</v>
          </cell>
          <cell r="G4276">
            <v>42070</v>
          </cell>
          <cell r="H4276">
            <v>31695</v>
          </cell>
        </row>
        <row r="4277">
          <cell r="A4277" t="str">
            <v>FXYF80HNP</v>
          </cell>
          <cell r="B4277">
            <v>0</v>
          </cell>
          <cell r="C4277">
            <v>0</v>
          </cell>
          <cell r="D4277">
            <v>0</v>
          </cell>
          <cell r="E4277">
            <v>0</v>
          </cell>
          <cell r="G4277">
            <v>0</v>
          </cell>
          <cell r="H4277">
            <v>0</v>
          </cell>
        </row>
        <row r="4278">
          <cell r="A4278" t="str">
            <v>FXYF80K7</v>
          </cell>
          <cell r="B4278">
            <v>19</v>
          </cell>
          <cell r="C4278">
            <v>799330</v>
          </cell>
          <cell r="D4278">
            <v>348650</v>
          </cell>
          <cell r="E4278">
            <v>450680</v>
          </cell>
          <cell r="G4278">
            <v>42070</v>
          </cell>
          <cell r="H4278">
            <v>18350</v>
          </cell>
        </row>
        <row r="4279">
          <cell r="A4279" t="str">
            <v>FXYFP80K</v>
          </cell>
          <cell r="B4279">
            <v>0</v>
          </cell>
          <cell r="C4279">
            <v>0</v>
          </cell>
          <cell r="D4279">
            <v>0</v>
          </cell>
          <cell r="E4279">
            <v>0</v>
          </cell>
          <cell r="G4279">
            <v>0</v>
          </cell>
          <cell r="H4279">
            <v>0</v>
          </cell>
        </row>
        <row r="4280">
          <cell r="A4280" t="str">
            <v>FXYF100H</v>
          </cell>
          <cell r="B4280">
            <v>0</v>
          </cell>
          <cell r="C4280">
            <v>0</v>
          </cell>
          <cell r="D4280">
            <v>0</v>
          </cell>
          <cell r="E4280">
            <v>0</v>
          </cell>
          <cell r="G4280">
            <v>0</v>
          </cell>
          <cell r="H4280">
            <v>0</v>
          </cell>
        </row>
        <row r="4281">
          <cell r="A4281" t="str">
            <v>FXYF100HNP</v>
          </cell>
          <cell r="B4281">
            <v>4</v>
          </cell>
          <cell r="C4281">
            <v>181110</v>
          </cell>
          <cell r="D4281">
            <v>137337</v>
          </cell>
          <cell r="E4281">
            <v>43773</v>
          </cell>
          <cell r="G4281">
            <v>45277.5</v>
          </cell>
          <cell r="H4281">
            <v>34334.25</v>
          </cell>
        </row>
        <row r="4282">
          <cell r="A4282" t="str">
            <v>FXYF100K7</v>
          </cell>
          <cell r="B4282">
            <v>5</v>
          </cell>
          <cell r="C4282">
            <v>224350</v>
          </cell>
          <cell r="D4282">
            <v>91160</v>
          </cell>
          <cell r="E4282">
            <v>133190</v>
          </cell>
          <cell r="G4282">
            <v>44870</v>
          </cell>
          <cell r="H4282">
            <v>18232</v>
          </cell>
        </row>
        <row r="4283">
          <cell r="A4283" t="str">
            <v>FXYFP100K</v>
          </cell>
          <cell r="B4283">
            <v>0</v>
          </cell>
          <cell r="C4283">
            <v>0</v>
          </cell>
          <cell r="D4283">
            <v>0</v>
          </cell>
          <cell r="E4283">
            <v>0</v>
          </cell>
          <cell r="G4283">
            <v>0</v>
          </cell>
          <cell r="H4283">
            <v>0</v>
          </cell>
        </row>
        <row r="4284">
          <cell r="A4284" t="str">
            <v>FXYF125H</v>
          </cell>
          <cell r="B4284">
            <v>0</v>
          </cell>
          <cell r="C4284">
            <v>0</v>
          </cell>
          <cell r="D4284">
            <v>0</v>
          </cell>
          <cell r="E4284">
            <v>0</v>
          </cell>
          <cell r="G4284">
            <v>0</v>
          </cell>
          <cell r="H4284">
            <v>0</v>
          </cell>
        </row>
        <row r="4285">
          <cell r="A4285" t="str">
            <v>FXYF125HNP</v>
          </cell>
          <cell r="B4285">
            <v>1</v>
          </cell>
          <cell r="C4285">
            <v>50500</v>
          </cell>
          <cell r="D4285">
            <v>33562</v>
          </cell>
          <cell r="E4285">
            <v>16938</v>
          </cell>
          <cell r="G4285">
            <v>50500</v>
          </cell>
          <cell r="H4285">
            <v>33562</v>
          </cell>
        </row>
        <row r="4286">
          <cell r="A4286" t="str">
            <v>FXYF125K7</v>
          </cell>
          <cell r="B4286">
            <v>12</v>
          </cell>
          <cell r="C4286">
            <v>584760</v>
          </cell>
          <cell r="D4286">
            <v>221904</v>
          </cell>
          <cell r="E4286">
            <v>362856</v>
          </cell>
          <cell r="G4286">
            <v>48730</v>
          </cell>
          <cell r="H4286">
            <v>18492</v>
          </cell>
        </row>
        <row r="4287">
          <cell r="A4287" t="str">
            <v>FXYFP125K</v>
          </cell>
          <cell r="B4287">
            <v>0</v>
          </cell>
          <cell r="C4287">
            <v>0</v>
          </cell>
          <cell r="D4287">
            <v>0</v>
          </cell>
          <cell r="E4287">
            <v>0</v>
          </cell>
          <cell r="G4287">
            <v>0</v>
          </cell>
          <cell r="H4287">
            <v>0</v>
          </cell>
        </row>
        <row r="4288">
          <cell r="A4288" t="str">
            <v>FXYS20H7</v>
          </cell>
          <cell r="B4288">
            <v>0</v>
          </cell>
          <cell r="C4288">
            <v>0</v>
          </cell>
          <cell r="D4288">
            <v>0</v>
          </cell>
          <cell r="E4288">
            <v>0</v>
          </cell>
          <cell r="G4288">
            <v>0</v>
          </cell>
          <cell r="H4288">
            <v>0</v>
          </cell>
        </row>
        <row r="4289">
          <cell r="A4289" t="str">
            <v>FXYS20K</v>
          </cell>
          <cell r="B4289">
            <v>1</v>
          </cell>
          <cell r="C4289">
            <v>28180</v>
          </cell>
          <cell r="D4289">
            <v>20157</v>
          </cell>
          <cell r="E4289">
            <v>8023</v>
          </cell>
          <cell r="G4289">
            <v>28180</v>
          </cell>
          <cell r="H4289">
            <v>20157</v>
          </cell>
        </row>
        <row r="4290">
          <cell r="A4290" t="str">
            <v>FXYS20K7</v>
          </cell>
          <cell r="B4290">
            <v>106</v>
          </cell>
          <cell r="C4290">
            <v>2987080</v>
          </cell>
          <cell r="D4290">
            <v>1730768</v>
          </cell>
          <cell r="E4290">
            <v>1256312</v>
          </cell>
          <cell r="G4290">
            <v>28180</v>
          </cell>
          <cell r="H4290">
            <v>16328</v>
          </cell>
        </row>
        <row r="4291">
          <cell r="A4291" t="str">
            <v>FXYSP20K</v>
          </cell>
          <cell r="B4291">
            <v>5</v>
          </cell>
          <cell r="C4291">
            <v>176150</v>
          </cell>
          <cell r="D4291">
            <v>107235</v>
          </cell>
          <cell r="E4291">
            <v>68915</v>
          </cell>
          <cell r="G4291">
            <v>35230</v>
          </cell>
          <cell r="H4291">
            <v>21447</v>
          </cell>
        </row>
        <row r="4292">
          <cell r="A4292" t="str">
            <v>FXYS25H7</v>
          </cell>
          <cell r="B4292">
            <v>4</v>
          </cell>
          <cell r="C4292">
            <v>112720</v>
          </cell>
          <cell r="D4292">
            <v>73048</v>
          </cell>
          <cell r="E4292">
            <v>39672</v>
          </cell>
          <cell r="G4292">
            <v>28180</v>
          </cell>
          <cell r="H4292">
            <v>18262</v>
          </cell>
        </row>
        <row r="4293">
          <cell r="A4293" t="str">
            <v>FXYS25K</v>
          </cell>
          <cell r="B4293">
            <v>4</v>
          </cell>
          <cell r="C4293">
            <v>112720</v>
          </cell>
          <cell r="D4293">
            <v>74995</v>
          </cell>
          <cell r="E4293">
            <v>37725</v>
          </cell>
          <cell r="G4293">
            <v>28180</v>
          </cell>
          <cell r="H4293">
            <v>18748.75</v>
          </cell>
        </row>
        <row r="4294">
          <cell r="A4294" t="str">
            <v>FXYS25K7</v>
          </cell>
          <cell r="B4294">
            <v>176</v>
          </cell>
          <cell r="C4294">
            <v>4959680</v>
          </cell>
          <cell r="D4294">
            <v>2879360</v>
          </cell>
          <cell r="E4294">
            <v>2080320</v>
          </cell>
          <cell r="G4294">
            <v>28180</v>
          </cell>
          <cell r="H4294">
            <v>16360</v>
          </cell>
        </row>
        <row r="4295">
          <cell r="A4295" t="str">
            <v>FXYSP25K</v>
          </cell>
          <cell r="B4295">
            <v>14</v>
          </cell>
          <cell r="C4295">
            <v>493220</v>
          </cell>
          <cell r="D4295">
            <v>300753</v>
          </cell>
          <cell r="E4295">
            <v>192467</v>
          </cell>
          <cell r="G4295">
            <v>35230</v>
          </cell>
          <cell r="H4295">
            <v>21482.357142857141</v>
          </cell>
        </row>
        <row r="4296">
          <cell r="A4296" t="str">
            <v>FXYS32H7</v>
          </cell>
          <cell r="B4296">
            <v>0</v>
          </cell>
          <cell r="C4296">
            <v>0</v>
          </cell>
          <cell r="D4296">
            <v>0</v>
          </cell>
          <cell r="E4296">
            <v>0</v>
          </cell>
          <cell r="G4296">
            <v>0</v>
          </cell>
          <cell r="H4296">
            <v>0</v>
          </cell>
        </row>
        <row r="4297">
          <cell r="A4297" t="str">
            <v>FXYS32K</v>
          </cell>
          <cell r="B4297">
            <v>17</v>
          </cell>
          <cell r="C4297">
            <v>503030</v>
          </cell>
          <cell r="D4297">
            <v>338416</v>
          </cell>
          <cell r="E4297">
            <v>164614</v>
          </cell>
          <cell r="G4297">
            <v>29590</v>
          </cell>
          <cell r="H4297">
            <v>19906.823529411766</v>
          </cell>
        </row>
        <row r="4298">
          <cell r="A4298" t="str">
            <v>FXYS32K7</v>
          </cell>
          <cell r="B4298">
            <v>196</v>
          </cell>
          <cell r="C4298">
            <v>5799640</v>
          </cell>
          <cell r="D4298">
            <v>3247916</v>
          </cell>
          <cell r="E4298">
            <v>2551724</v>
          </cell>
          <cell r="G4298">
            <v>29590</v>
          </cell>
          <cell r="H4298">
            <v>16571</v>
          </cell>
        </row>
        <row r="4299">
          <cell r="A4299" t="str">
            <v>FXYSP32K</v>
          </cell>
          <cell r="B4299">
            <v>12</v>
          </cell>
          <cell r="C4299">
            <v>443880</v>
          </cell>
          <cell r="D4299">
            <v>261612</v>
          </cell>
          <cell r="E4299">
            <v>182268</v>
          </cell>
          <cell r="G4299">
            <v>36990</v>
          </cell>
          <cell r="H4299">
            <v>21801</v>
          </cell>
        </row>
        <row r="4300">
          <cell r="A4300" t="str">
            <v>FXYS40H7</v>
          </cell>
          <cell r="B4300">
            <v>4</v>
          </cell>
          <cell r="C4300">
            <v>124000</v>
          </cell>
          <cell r="D4300">
            <v>76824</v>
          </cell>
          <cell r="E4300">
            <v>47176</v>
          </cell>
          <cell r="G4300">
            <v>31000</v>
          </cell>
          <cell r="H4300">
            <v>19206</v>
          </cell>
        </row>
        <row r="4301">
          <cell r="A4301" t="str">
            <v>FXYS40K</v>
          </cell>
          <cell r="B4301">
            <v>13</v>
          </cell>
          <cell r="C4301">
            <v>403000</v>
          </cell>
          <cell r="D4301">
            <v>260427</v>
          </cell>
          <cell r="E4301">
            <v>142573</v>
          </cell>
          <cell r="G4301">
            <v>31000</v>
          </cell>
          <cell r="H4301">
            <v>20032.846153846152</v>
          </cell>
        </row>
        <row r="4302">
          <cell r="A4302" t="str">
            <v>FXYS40K7</v>
          </cell>
          <cell r="B4302">
            <v>191</v>
          </cell>
          <cell r="C4302">
            <v>5921000</v>
          </cell>
          <cell r="D4302">
            <v>3280234</v>
          </cell>
          <cell r="E4302">
            <v>2640766</v>
          </cell>
          <cell r="G4302">
            <v>31000</v>
          </cell>
          <cell r="H4302">
            <v>17174</v>
          </cell>
        </row>
        <row r="4303">
          <cell r="A4303" t="str">
            <v>FXYS40KV1</v>
          </cell>
          <cell r="B4303">
            <v>0</v>
          </cell>
          <cell r="C4303">
            <v>0</v>
          </cell>
          <cell r="D4303">
            <v>0</v>
          </cell>
          <cell r="E4303">
            <v>0</v>
          </cell>
          <cell r="G4303">
            <v>0</v>
          </cell>
          <cell r="H4303">
            <v>0</v>
          </cell>
        </row>
        <row r="4304">
          <cell r="A4304" t="str">
            <v>FXYSP40K</v>
          </cell>
          <cell r="B4304">
            <v>13</v>
          </cell>
          <cell r="C4304">
            <v>503750</v>
          </cell>
          <cell r="D4304">
            <v>294736</v>
          </cell>
          <cell r="E4304">
            <v>209014</v>
          </cell>
          <cell r="G4304">
            <v>38750</v>
          </cell>
          <cell r="H4304">
            <v>22672</v>
          </cell>
        </row>
        <row r="4305">
          <cell r="A4305" t="str">
            <v>FXYS50H7</v>
          </cell>
          <cell r="B4305">
            <v>2</v>
          </cell>
          <cell r="C4305">
            <v>64820</v>
          </cell>
          <cell r="D4305">
            <v>38600</v>
          </cell>
          <cell r="E4305">
            <v>26220</v>
          </cell>
          <cell r="G4305">
            <v>32410</v>
          </cell>
          <cell r="H4305">
            <v>19300</v>
          </cell>
        </row>
        <row r="4306">
          <cell r="A4306" t="str">
            <v>FXYS50K</v>
          </cell>
          <cell r="B4306">
            <v>6</v>
          </cell>
          <cell r="C4306">
            <v>194460</v>
          </cell>
          <cell r="D4306">
            <v>120689</v>
          </cell>
          <cell r="E4306">
            <v>73771</v>
          </cell>
          <cell r="G4306">
            <v>32410</v>
          </cell>
          <cell r="H4306">
            <v>20114.833333333332</v>
          </cell>
        </row>
        <row r="4307">
          <cell r="A4307" t="str">
            <v>FXYS50K7</v>
          </cell>
          <cell r="B4307">
            <v>101</v>
          </cell>
          <cell r="C4307">
            <v>3273410</v>
          </cell>
          <cell r="D4307">
            <v>1745987</v>
          </cell>
          <cell r="E4307">
            <v>1527423</v>
          </cell>
          <cell r="G4307">
            <v>32410</v>
          </cell>
          <cell r="H4307">
            <v>17287</v>
          </cell>
        </row>
        <row r="4308">
          <cell r="A4308" t="str">
            <v>FXYSP50K</v>
          </cell>
          <cell r="B4308">
            <v>7</v>
          </cell>
          <cell r="C4308">
            <v>283570</v>
          </cell>
          <cell r="D4308">
            <v>159460</v>
          </cell>
          <cell r="E4308">
            <v>124110</v>
          </cell>
          <cell r="G4308">
            <v>40510</v>
          </cell>
          <cell r="H4308">
            <v>22780</v>
          </cell>
        </row>
        <row r="4309">
          <cell r="A4309" t="str">
            <v>FXYS63H7</v>
          </cell>
          <cell r="B4309">
            <v>0</v>
          </cell>
          <cell r="C4309">
            <v>0</v>
          </cell>
          <cell r="D4309">
            <v>0</v>
          </cell>
          <cell r="E4309">
            <v>0</v>
          </cell>
          <cell r="G4309">
            <v>0</v>
          </cell>
          <cell r="H4309">
            <v>0</v>
          </cell>
        </row>
        <row r="4310">
          <cell r="A4310" t="str">
            <v>FXYS63K</v>
          </cell>
          <cell r="B4310">
            <v>4</v>
          </cell>
          <cell r="C4310">
            <v>135480</v>
          </cell>
          <cell r="D4310">
            <v>93240</v>
          </cell>
          <cell r="E4310">
            <v>42240</v>
          </cell>
          <cell r="G4310">
            <v>33870</v>
          </cell>
          <cell r="H4310">
            <v>23310</v>
          </cell>
        </row>
        <row r="4311">
          <cell r="A4311" t="str">
            <v>FXYS63K7</v>
          </cell>
          <cell r="B4311">
            <v>125</v>
          </cell>
          <cell r="C4311">
            <v>4233750</v>
          </cell>
          <cell r="D4311">
            <v>2489750</v>
          </cell>
          <cell r="E4311">
            <v>1744000</v>
          </cell>
          <cell r="G4311">
            <v>33870</v>
          </cell>
          <cell r="H4311">
            <v>19918</v>
          </cell>
        </row>
        <row r="4312">
          <cell r="A4312" t="str">
            <v>FXYSP63K</v>
          </cell>
          <cell r="B4312">
            <v>9</v>
          </cell>
          <cell r="C4312">
            <v>381060</v>
          </cell>
          <cell r="D4312">
            <v>234441</v>
          </cell>
          <cell r="E4312">
            <v>146619</v>
          </cell>
          <cell r="G4312">
            <v>42340</v>
          </cell>
          <cell r="H4312">
            <v>26049</v>
          </cell>
        </row>
        <row r="4313">
          <cell r="A4313" t="str">
            <v>FXYS80K</v>
          </cell>
          <cell r="B4313">
            <v>21</v>
          </cell>
          <cell r="C4313">
            <v>800520</v>
          </cell>
          <cell r="D4313">
            <v>568232</v>
          </cell>
          <cell r="E4313">
            <v>232288</v>
          </cell>
          <cell r="G4313">
            <v>38120</v>
          </cell>
          <cell r="H4313">
            <v>27058.666666666668</v>
          </cell>
        </row>
        <row r="4314">
          <cell r="A4314" t="str">
            <v>FXYS80K7</v>
          </cell>
          <cell r="B4314">
            <v>64</v>
          </cell>
          <cell r="C4314">
            <v>2439680</v>
          </cell>
          <cell r="D4314">
            <v>1449792</v>
          </cell>
          <cell r="E4314">
            <v>989888</v>
          </cell>
          <cell r="G4314">
            <v>38120</v>
          </cell>
          <cell r="H4314">
            <v>22653</v>
          </cell>
        </row>
        <row r="4315">
          <cell r="A4315" t="str">
            <v>FXYSP80K</v>
          </cell>
          <cell r="B4315">
            <v>1</v>
          </cell>
          <cell r="C4315">
            <v>47650</v>
          </cell>
          <cell r="D4315">
            <v>29939</v>
          </cell>
          <cell r="E4315">
            <v>17711</v>
          </cell>
          <cell r="G4315">
            <v>47650</v>
          </cell>
          <cell r="H4315">
            <v>29939</v>
          </cell>
        </row>
        <row r="4316">
          <cell r="A4316" t="str">
            <v>FXYS100K</v>
          </cell>
          <cell r="B4316">
            <v>1</v>
          </cell>
          <cell r="C4316">
            <v>42270</v>
          </cell>
          <cell r="D4316">
            <v>27367</v>
          </cell>
          <cell r="E4316">
            <v>14903</v>
          </cell>
          <cell r="G4316">
            <v>42270</v>
          </cell>
          <cell r="H4316">
            <v>27367</v>
          </cell>
        </row>
        <row r="4317">
          <cell r="A4317" t="str">
            <v>FXYS100K7</v>
          </cell>
          <cell r="B4317">
            <v>60</v>
          </cell>
          <cell r="C4317">
            <v>2536200</v>
          </cell>
          <cell r="D4317">
            <v>1398660</v>
          </cell>
          <cell r="E4317">
            <v>1137540</v>
          </cell>
          <cell r="G4317">
            <v>42270</v>
          </cell>
          <cell r="H4317">
            <v>23311</v>
          </cell>
        </row>
        <row r="4318">
          <cell r="A4318" t="str">
            <v>FXYSP100K</v>
          </cell>
          <cell r="B4318">
            <v>0</v>
          </cell>
          <cell r="C4318">
            <v>0</v>
          </cell>
          <cell r="D4318">
            <v>0</v>
          </cell>
          <cell r="E4318">
            <v>0</v>
          </cell>
          <cell r="G4318">
            <v>0</v>
          </cell>
          <cell r="H4318">
            <v>0</v>
          </cell>
        </row>
        <row r="4319">
          <cell r="A4319" t="str">
            <v>FXYS125K</v>
          </cell>
          <cell r="B4319">
            <v>0</v>
          </cell>
          <cell r="C4319">
            <v>0</v>
          </cell>
          <cell r="D4319">
            <v>0</v>
          </cell>
          <cell r="E4319">
            <v>0</v>
          </cell>
          <cell r="G4319">
            <v>0</v>
          </cell>
          <cell r="H4319">
            <v>0</v>
          </cell>
        </row>
        <row r="4320">
          <cell r="A4320" t="str">
            <v>FXYS125K7</v>
          </cell>
          <cell r="B4320">
            <v>121</v>
          </cell>
          <cell r="C4320">
            <v>5455890</v>
          </cell>
          <cell r="D4320">
            <v>2853180</v>
          </cell>
          <cell r="E4320">
            <v>2602710</v>
          </cell>
          <cell r="G4320">
            <v>45090</v>
          </cell>
          <cell r="H4320">
            <v>23580</v>
          </cell>
        </row>
        <row r="4321">
          <cell r="A4321" t="str">
            <v>FXYSP125K</v>
          </cell>
          <cell r="B4321">
            <v>3</v>
          </cell>
          <cell r="C4321">
            <v>169080</v>
          </cell>
          <cell r="D4321">
            <v>93396</v>
          </cell>
          <cell r="E4321">
            <v>75684</v>
          </cell>
          <cell r="G4321">
            <v>56360</v>
          </cell>
          <cell r="H4321">
            <v>31132</v>
          </cell>
        </row>
        <row r="4322">
          <cell r="A4322" t="str">
            <v>FXYB20K7</v>
          </cell>
          <cell r="B4322">
            <v>75</v>
          </cell>
          <cell r="C4322">
            <v>1188750</v>
          </cell>
          <cell r="D4322">
            <v>649125</v>
          </cell>
          <cell r="E4322">
            <v>539625</v>
          </cell>
          <cell r="G4322">
            <v>15850</v>
          </cell>
          <cell r="H4322">
            <v>8655</v>
          </cell>
        </row>
        <row r="4323">
          <cell r="A4323" t="str">
            <v>FXYB25K7</v>
          </cell>
          <cell r="B4323">
            <v>145</v>
          </cell>
          <cell r="C4323">
            <v>2521550</v>
          </cell>
          <cell r="D4323">
            <v>1267880</v>
          </cell>
          <cell r="E4323">
            <v>1253670</v>
          </cell>
          <cell r="G4323">
            <v>17390</v>
          </cell>
          <cell r="H4323">
            <v>8744</v>
          </cell>
        </row>
        <row r="4324">
          <cell r="A4324" t="str">
            <v>FXYH32H</v>
          </cell>
          <cell r="B4324">
            <v>0</v>
          </cell>
          <cell r="C4324">
            <v>0</v>
          </cell>
          <cell r="D4324">
            <v>0</v>
          </cell>
          <cell r="E4324">
            <v>0</v>
          </cell>
          <cell r="G4324">
            <v>0</v>
          </cell>
          <cell r="H4324">
            <v>0</v>
          </cell>
        </row>
        <row r="4325">
          <cell r="A4325" t="str">
            <v>FXYH32K7</v>
          </cell>
          <cell r="B4325">
            <v>94</v>
          </cell>
          <cell r="C4325">
            <v>2912120</v>
          </cell>
          <cell r="D4325">
            <v>1542258</v>
          </cell>
          <cell r="E4325">
            <v>1369862</v>
          </cell>
          <cell r="G4325">
            <v>30980</v>
          </cell>
          <cell r="H4325">
            <v>16407</v>
          </cell>
        </row>
        <row r="4326">
          <cell r="A4326" t="str">
            <v>FXYHP32K</v>
          </cell>
          <cell r="B4326">
            <v>5</v>
          </cell>
          <cell r="C4326">
            <v>193650</v>
          </cell>
          <cell r="D4326">
            <v>102160</v>
          </cell>
          <cell r="E4326">
            <v>91490</v>
          </cell>
          <cell r="G4326">
            <v>38730</v>
          </cell>
          <cell r="H4326">
            <v>20432</v>
          </cell>
        </row>
        <row r="4327">
          <cell r="A4327" t="str">
            <v>FXYH63H</v>
          </cell>
          <cell r="B4327">
            <v>0</v>
          </cell>
          <cell r="C4327">
            <v>0</v>
          </cell>
          <cell r="D4327">
            <v>0</v>
          </cell>
          <cell r="E4327">
            <v>0</v>
          </cell>
          <cell r="G4327">
            <v>0</v>
          </cell>
          <cell r="H4327">
            <v>0</v>
          </cell>
        </row>
        <row r="4328">
          <cell r="A4328" t="str">
            <v>FXYH63K7</v>
          </cell>
          <cell r="B4328">
            <v>41</v>
          </cell>
          <cell r="C4328">
            <v>1444020</v>
          </cell>
          <cell r="D4328">
            <v>717828</v>
          </cell>
          <cell r="E4328">
            <v>726192</v>
          </cell>
          <cell r="G4328">
            <v>35220</v>
          </cell>
          <cell r="H4328">
            <v>17508</v>
          </cell>
        </row>
        <row r="4329">
          <cell r="A4329" t="str">
            <v>FXYHP63K</v>
          </cell>
          <cell r="B4329">
            <v>0</v>
          </cell>
          <cell r="C4329">
            <v>0</v>
          </cell>
          <cell r="D4329">
            <v>0</v>
          </cell>
          <cell r="E4329">
            <v>0</v>
          </cell>
          <cell r="G4329">
            <v>0</v>
          </cell>
          <cell r="H4329">
            <v>0</v>
          </cell>
        </row>
        <row r="4330">
          <cell r="A4330" t="str">
            <v>FXYH100H</v>
          </cell>
          <cell r="B4330">
            <v>-4</v>
          </cell>
          <cell r="C4330">
            <v>-169200</v>
          </cell>
          <cell r="D4330">
            <v>-140322</v>
          </cell>
          <cell r="E4330">
            <v>-28878</v>
          </cell>
          <cell r="G4330">
            <v>42300</v>
          </cell>
          <cell r="H4330">
            <v>35080.5</v>
          </cell>
        </row>
        <row r="4331">
          <cell r="A4331" t="str">
            <v>FXYH100K7</v>
          </cell>
          <cell r="B4331">
            <v>6</v>
          </cell>
          <cell r="C4331">
            <v>244920</v>
          </cell>
          <cell r="D4331">
            <v>118218</v>
          </cell>
          <cell r="E4331">
            <v>126702</v>
          </cell>
          <cell r="G4331">
            <v>40820</v>
          </cell>
          <cell r="H4331">
            <v>19703</v>
          </cell>
        </row>
        <row r="4332">
          <cell r="A4332" t="str">
            <v>FXYHP100K</v>
          </cell>
          <cell r="B4332">
            <v>0</v>
          </cell>
          <cell r="C4332">
            <v>0</v>
          </cell>
          <cell r="D4332">
            <v>0</v>
          </cell>
          <cell r="E4332">
            <v>0</v>
          </cell>
          <cell r="G4332">
            <v>0</v>
          </cell>
          <cell r="H4332">
            <v>0</v>
          </cell>
        </row>
        <row r="4333">
          <cell r="A4333" t="str">
            <v>FXYM40K</v>
          </cell>
          <cell r="B4333">
            <v>12</v>
          </cell>
          <cell r="C4333">
            <v>510000</v>
          </cell>
          <cell r="D4333">
            <v>364011</v>
          </cell>
          <cell r="E4333">
            <v>145989</v>
          </cell>
          <cell r="G4333">
            <v>42500</v>
          </cell>
          <cell r="H4333">
            <v>30334.25</v>
          </cell>
        </row>
        <row r="4334">
          <cell r="A4334" t="str">
            <v>FXYM50K</v>
          </cell>
          <cell r="B4334">
            <v>8</v>
          </cell>
          <cell r="C4334">
            <v>352000</v>
          </cell>
          <cell r="D4334">
            <v>246624</v>
          </cell>
          <cell r="E4334">
            <v>105376</v>
          </cell>
          <cell r="G4334">
            <v>44000</v>
          </cell>
          <cell r="H4334">
            <v>30828</v>
          </cell>
        </row>
        <row r="4335">
          <cell r="A4335" t="str">
            <v>FXYM63K</v>
          </cell>
          <cell r="B4335">
            <v>6</v>
          </cell>
          <cell r="C4335">
            <v>273000</v>
          </cell>
          <cell r="D4335">
            <v>193032</v>
          </cell>
          <cell r="E4335">
            <v>79968</v>
          </cell>
          <cell r="G4335">
            <v>45500</v>
          </cell>
          <cell r="H4335">
            <v>32172</v>
          </cell>
        </row>
        <row r="4336">
          <cell r="A4336" t="str">
            <v>FXYM80K</v>
          </cell>
          <cell r="B4336">
            <v>6</v>
          </cell>
          <cell r="C4336">
            <v>300000</v>
          </cell>
          <cell r="D4336">
            <v>215340</v>
          </cell>
          <cell r="E4336">
            <v>84660</v>
          </cell>
          <cell r="G4336">
            <v>50000</v>
          </cell>
          <cell r="H4336">
            <v>35890</v>
          </cell>
        </row>
        <row r="4337">
          <cell r="A4337" t="str">
            <v>FXYM100K</v>
          </cell>
          <cell r="B4337">
            <v>4</v>
          </cell>
          <cell r="C4337">
            <v>230000</v>
          </cell>
          <cell r="D4337">
            <v>154716</v>
          </cell>
          <cell r="E4337">
            <v>75284</v>
          </cell>
          <cell r="G4337">
            <v>57500</v>
          </cell>
          <cell r="H4337">
            <v>38679</v>
          </cell>
        </row>
        <row r="4338">
          <cell r="A4338" t="str">
            <v>FXYM125K</v>
          </cell>
          <cell r="B4338">
            <v>4</v>
          </cell>
          <cell r="C4338">
            <v>260000</v>
          </cell>
          <cell r="D4338">
            <v>164176</v>
          </cell>
          <cell r="E4338">
            <v>95824</v>
          </cell>
          <cell r="G4338">
            <v>65000</v>
          </cell>
          <cell r="H4338">
            <v>41044</v>
          </cell>
        </row>
        <row r="4339">
          <cell r="A4339" t="str">
            <v>FXYM200K</v>
          </cell>
          <cell r="B4339">
            <v>1</v>
          </cell>
          <cell r="C4339">
            <v>115000</v>
          </cell>
          <cell r="D4339">
            <v>70033</v>
          </cell>
          <cell r="E4339">
            <v>44967</v>
          </cell>
          <cell r="G4339">
            <v>115000</v>
          </cell>
          <cell r="H4339">
            <v>70033</v>
          </cell>
        </row>
        <row r="4340">
          <cell r="A4340" t="str">
            <v>FXYM250K</v>
          </cell>
          <cell r="B4340">
            <v>0</v>
          </cell>
          <cell r="C4340">
            <v>0</v>
          </cell>
          <cell r="D4340">
            <v>0</v>
          </cell>
          <cell r="E4340">
            <v>0</v>
          </cell>
          <cell r="G4340">
            <v>0</v>
          </cell>
          <cell r="H4340">
            <v>0</v>
          </cell>
        </row>
        <row r="4341">
          <cell r="A4341" t="str">
            <v>R200F7</v>
          </cell>
          <cell r="B4341">
            <v>0</v>
          </cell>
          <cell r="C4341">
            <v>0</v>
          </cell>
          <cell r="D4341">
            <v>0</v>
          </cell>
          <cell r="E4341">
            <v>0</v>
          </cell>
          <cell r="G4341">
            <v>0</v>
          </cell>
          <cell r="H4341">
            <v>0</v>
          </cell>
        </row>
        <row r="4342">
          <cell r="A4342" t="str">
            <v>R250F7</v>
          </cell>
          <cell r="B4342">
            <v>0</v>
          </cell>
          <cell r="C4342">
            <v>0</v>
          </cell>
          <cell r="D4342">
            <v>0</v>
          </cell>
          <cell r="E4342">
            <v>0</v>
          </cell>
          <cell r="G4342">
            <v>0</v>
          </cell>
          <cell r="H4342">
            <v>0</v>
          </cell>
        </row>
        <row r="4343">
          <cell r="A4343" t="str">
            <v>RY200F7</v>
          </cell>
          <cell r="B4343">
            <v>87</v>
          </cell>
          <cell r="C4343">
            <v>5742000</v>
          </cell>
          <cell r="D4343">
            <v>4442655</v>
          </cell>
          <cell r="E4343">
            <v>1299345</v>
          </cell>
          <cell r="G4343">
            <v>66000</v>
          </cell>
          <cell r="H4343">
            <v>51065</v>
          </cell>
        </row>
        <row r="4344">
          <cell r="A4344" t="str">
            <v>RY250F7</v>
          </cell>
          <cell r="B4344">
            <v>110</v>
          </cell>
          <cell r="C4344">
            <v>8470000</v>
          </cell>
          <cell r="D4344">
            <v>5780500</v>
          </cell>
          <cell r="E4344">
            <v>2689500</v>
          </cell>
          <cell r="G4344">
            <v>77000</v>
          </cell>
          <cell r="H4344">
            <v>52550</v>
          </cell>
        </row>
        <row r="4345">
          <cell r="A4345" t="str">
            <v>FDY125F7</v>
          </cell>
          <cell r="B4345">
            <v>34</v>
          </cell>
          <cell r="C4345">
            <v>748000</v>
          </cell>
          <cell r="D4345">
            <v>554200</v>
          </cell>
          <cell r="E4345">
            <v>193800</v>
          </cell>
          <cell r="G4345">
            <v>22000</v>
          </cell>
          <cell r="H4345">
            <v>16300</v>
          </cell>
        </row>
        <row r="4346">
          <cell r="A4346" t="str">
            <v>FDY200F7</v>
          </cell>
          <cell r="B4346">
            <v>60</v>
          </cell>
          <cell r="C4346">
            <v>1800000</v>
          </cell>
          <cell r="D4346">
            <v>1045680</v>
          </cell>
          <cell r="E4346">
            <v>754320</v>
          </cell>
          <cell r="G4346">
            <v>30000</v>
          </cell>
          <cell r="H4346">
            <v>17428</v>
          </cell>
        </row>
        <row r="4347">
          <cell r="A4347" t="str">
            <v>FDY250F7</v>
          </cell>
          <cell r="B4347">
            <v>72</v>
          </cell>
          <cell r="C4347">
            <v>2520000</v>
          </cell>
          <cell r="D4347">
            <v>1388304</v>
          </cell>
          <cell r="E4347">
            <v>1131696</v>
          </cell>
          <cell r="G4347">
            <v>35000</v>
          </cell>
          <cell r="H4347">
            <v>19282</v>
          </cell>
        </row>
        <row r="4350">
          <cell r="A4350" t="str">
            <v xml:space="preserve"> </v>
          </cell>
          <cell r="B4350" t="str">
            <v>Total Budg Qty</v>
          </cell>
          <cell r="C4350" t="str">
            <v>Total sales value D.C.</v>
          </cell>
          <cell r="D4350" t="str">
            <v>Total Cost value D.C.</v>
          </cell>
          <cell r="E4350" t="str">
            <v>Gross Margin</v>
          </cell>
        </row>
        <row r="4351">
          <cell r="A4351" t="str">
            <v>CORDEUSPLIT</v>
          </cell>
          <cell r="B4351">
            <v>0</v>
          </cell>
          <cell r="C4351">
            <v>0</v>
          </cell>
          <cell r="D4351">
            <v>0</v>
          </cell>
          <cell r="E4351">
            <v>0</v>
          </cell>
          <cell r="G4351">
            <v>0</v>
          </cell>
          <cell r="H4351">
            <v>0</v>
          </cell>
        </row>
        <row r="4352">
          <cell r="A4352" t="str">
            <v>CORDIUSPLIT</v>
          </cell>
          <cell r="B4352">
            <v>0</v>
          </cell>
          <cell r="C4352">
            <v>0</v>
          </cell>
          <cell r="D4352">
            <v>0</v>
          </cell>
          <cell r="E4352">
            <v>0</v>
          </cell>
          <cell r="G4352">
            <v>0</v>
          </cell>
          <cell r="H4352">
            <v>0</v>
          </cell>
        </row>
        <row r="4353">
          <cell r="A4353" t="str">
            <v>TEST</v>
          </cell>
          <cell r="B4353">
            <v>11700</v>
          </cell>
          <cell r="C4353">
            <v>302479.09000000003</v>
          </cell>
          <cell r="D4353">
            <v>199903.96299999999</v>
          </cell>
          <cell r="E4353">
            <v>102575.12699999999</v>
          </cell>
          <cell r="G4353">
            <v>25.852913675213678</v>
          </cell>
          <cell r="H4353">
            <v>17.085808803418804</v>
          </cell>
        </row>
        <row r="4354">
          <cell r="A4354" t="str">
            <v>R18DB7</v>
          </cell>
          <cell r="B4354">
            <v>0</v>
          </cell>
          <cell r="C4354">
            <v>0</v>
          </cell>
          <cell r="D4354">
            <v>0</v>
          </cell>
          <cell r="E4354">
            <v>0</v>
          </cell>
          <cell r="G4354">
            <v>0</v>
          </cell>
          <cell r="H4354">
            <v>0</v>
          </cell>
        </row>
        <row r="4355">
          <cell r="A4355" t="str">
            <v>R25DB7</v>
          </cell>
          <cell r="B4355">
            <v>45</v>
          </cell>
          <cell r="C4355">
            <v>521550</v>
          </cell>
          <cell r="D4355">
            <v>380880</v>
          </cell>
          <cell r="E4355">
            <v>140670</v>
          </cell>
          <cell r="G4355">
            <v>11590</v>
          </cell>
          <cell r="H4355">
            <v>8464</v>
          </cell>
        </row>
        <row r="4356">
          <cell r="A4356" t="str">
            <v>R25DB7V11</v>
          </cell>
          <cell r="B4356">
            <v>119</v>
          </cell>
          <cell r="C4356">
            <v>1379650</v>
          </cell>
          <cell r="D4356">
            <v>1041607</v>
          </cell>
          <cell r="E4356">
            <v>338043</v>
          </cell>
          <cell r="G4356">
            <v>11593.697478991597</v>
          </cell>
          <cell r="H4356">
            <v>8753</v>
          </cell>
        </row>
        <row r="4357">
          <cell r="A4357" t="str">
            <v>R25EZ7V11</v>
          </cell>
          <cell r="B4357">
            <v>16</v>
          </cell>
          <cell r="C4357">
            <v>241280</v>
          </cell>
          <cell r="D4357">
            <v>313232</v>
          </cell>
          <cell r="E4357">
            <v>-71952</v>
          </cell>
          <cell r="G4357">
            <v>15080</v>
          </cell>
          <cell r="H4357">
            <v>19577</v>
          </cell>
        </row>
        <row r="4358">
          <cell r="A4358" t="str">
            <v>R35DB7</v>
          </cell>
          <cell r="B4358">
            <v>90</v>
          </cell>
          <cell r="C4358">
            <v>1349250</v>
          </cell>
          <cell r="D4358">
            <v>886320</v>
          </cell>
          <cell r="E4358">
            <v>462930</v>
          </cell>
          <cell r="G4358">
            <v>14991.666666666666</v>
          </cell>
          <cell r="H4358">
            <v>9848</v>
          </cell>
        </row>
        <row r="4359">
          <cell r="A4359" t="str">
            <v>R35DB7V11</v>
          </cell>
          <cell r="B4359">
            <v>141</v>
          </cell>
          <cell r="C4359">
            <v>2114480</v>
          </cell>
          <cell r="D4359">
            <v>1417191</v>
          </cell>
          <cell r="E4359">
            <v>697289</v>
          </cell>
          <cell r="G4359">
            <v>14996.312056737588</v>
          </cell>
          <cell r="H4359">
            <v>10051</v>
          </cell>
        </row>
        <row r="4360">
          <cell r="A4360" t="str">
            <v>R35EZ7</v>
          </cell>
          <cell r="B4360">
            <v>0</v>
          </cell>
          <cell r="C4360">
            <v>0</v>
          </cell>
          <cell r="D4360">
            <v>0</v>
          </cell>
          <cell r="E4360">
            <v>0</v>
          </cell>
          <cell r="G4360">
            <v>0</v>
          </cell>
          <cell r="H4360">
            <v>0</v>
          </cell>
        </row>
        <row r="4361">
          <cell r="A4361" t="str">
            <v>R35EZ7V11</v>
          </cell>
          <cell r="B4361">
            <v>19</v>
          </cell>
          <cell r="C4361">
            <v>370420</v>
          </cell>
          <cell r="D4361">
            <v>460028</v>
          </cell>
          <cell r="E4361">
            <v>-89608</v>
          </cell>
          <cell r="G4361">
            <v>19495.78947368421</v>
          </cell>
          <cell r="H4361">
            <v>24212</v>
          </cell>
        </row>
        <row r="4362">
          <cell r="A4362" t="str">
            <v>R45DB7V</v>
          </cell>
          <cell r="B4362">
            <v>78</v>
          </cell>
          <cell r="C4362">
            <v>1409040</v>
          </cell>
          <cell r="D4362">
            <v>825240</v>
          </cell>
          <cell r="E4362">
            <v>583800</v>
          </cell>
          <cell r="G4362">
            <v>18064.615384615383</v>
          </cell>
          <cell r="H4362">
            <v>10580</v>
          </cell>
        </row>
        <row r="4363">
          <cell r="A4363" t="str">
            <v>R45DB7V11</v>
          </cell>
          <cell r="B4363">
            <v>117</v>
          </cell>
          <cell r="C4363">
            <v>2114190</v>
          </cell>
          <cell r="D4363">
            <v>1262079</v>
          </cell>
          <cell r="E4363">
            <v>852111</v>
          </cell>
          <cell r="G4363">
            <v>18070</v>
          </cell>
          <cell r="H4363">
            <v>10787</v>
          </cell>
        </row>
        <row r="4364">
          <cell r="A4364" t="str">
            <v>R45DB7W</v>
          </cell>
          <cell r="B4364">
            <v>36</v>
          </cell>
          <cell r="C4364">
            <v>650350</v>
          </cell>
          <cell r="D4364">
            <v>422640</v>
          </cell>
          <cell r="E4364">
            <v>227710</v>
          </cell>
          <cell r="G4364">
            <v>18065.277777777777</v>
          </cell>
          <cell r="H4364">
            <v>11740</v>
          </cell>
        </row>
        <row r="4365">
          <cell r="A4365" t="str">
            <v>R45DB7W11</v>
          </cell>
          <cell r="B4365">
            <v>97</v>
          </cell>
          <cell r="C4365">
            <v>1752840</v>
          </cell>
          <cell r="D4365">
            <v>1158471</v>
          </cell>
          <cell r="E4365">
            <v>594369</v>
          </cell>
          <cell r="G4365">
            <v>18070.515463917527</v>
          </cell>
          <cell r="H4365">
            <v>11943</v>
          </cell>
        </row>
        <row r="4366">
          <cell r="A4366" t="str">
            <v>R45EZ7V</v>
          </cell>
          <cell r="B4366">
            <v>0</v>
          </cell>
          <cell r="C4366">
            <v>0</v>
          </cell>
          <cell r="D4366">
            <v>0</v>
          </cell>
          <cell r="E4366">
            <v>0</v>
          </cell>
          <cell r="G4366">
            <v>0</v>
          </cell>
          <cell r="H4366">
            <v>0</v>
          </cell>
        </row>
        <row r="4367">
          <cell r="A4367" t="str">
            <v>R45EZ7V11</v>
          </cell>
          <cell r="B4367">
            <v>0</v>
          </cell>
          <cell r="C4367">
            <v>0</v>
          </cell>
          <cell r="D4367">
            <v>0</v>
          </cell>
          <cell r="E4367">
            <v>0</v>
          </cell>
          <cell r="G4367">
            <v>0</v>
          </cell>
          <cell r="H4367">
            <v>0</v>
          </cell>
        </row>
        <row r="4368">
          <cell r="A4368" t="str">
            <v>R45EZ7W11</v>
          </cell>
          <cell r="B4368">
            <v>19</v>
          </cell>
          <cell r="C4368">
            <v>446470</v>
          </cell>
          <cell r="D4368">
            <v>491245</v>
          </cell>
          <cell r="E4368">
            <v>-44775</v>
          </cell>
          <cell r="G4368">
            <v>23498.42105263158</v>
          </cell>
          <cell r="H4368">
            <v>25855</v>
          </cell>
        </row>
        <row r="4369">
          <cell r="A4369" t="str">
            <v>R60D7V</v>
          </cell>
          <cell r="B4369">
            <v>21</v>
          </cell>
          <cell r="C4369">
            <v>481080</v>
          </cell>
          <cell r="D4369">
            <v>324408</v>
          </cell>
          <cell r="E4369">
            <v>156672</v>
          </cell>
          <cell r="G4369">
            <v>22908.571428571428</v>
          </cell>
          <cell r="H4369">
            <v>15448</v>
          </cell>
        </row>
        <row r="4370">
          <cell r="A4370" t="str">
            <v>R60D7W</v>
          </cell>
          <cell r="B4370">
            <v>17</v>
          </cell>
          <cell r="C4370">
            <v>389450</v>
          </cell>
          <cell r="D4370">
            <v>260848</v>
          </cell>
          <cell r="E4370">
            <v>128602</v>
          </cell>
          <cell r="G4370">
            <v>22908.823529411766</v>
          </cell>
          <cell r="H4370">
            <v>15344</v>
          </cell>
        </row>
        <row r="4371">
          <cell r="A4371" t="str">
            <v>R60F7V</v>
          </cell>
          <cell r="B4371">
            <v>61</v>
          </cell>
          <cell r="C4371">
            <v>1398000</v>
          </cell>
          <cell r="D4371">
            <v>930189</v>
          </cell>
          <cell r="E4371">
            <v>467811</v>
          </cell>
          <cell r="G4371">
            <v>22918.032786885247</v>
          </cell>
          <cell r="H4371">
            <v>15249</v>
          </cell>
        </row>
        <row r="4372">
          <cell r="A4372" t="str">
            <v>R60F7W</v>
          </cell>
          <cell r="B4372">
            <v>78</v>
          </cell>
          <cell r="C4372">
            <v>1787620</v>
          </cell>
          <cell r="D4372">
            <v>1198158</v>
          </cell>
          <cell r="E4372">
            <v>589462</v>
          </cell>
          <cell r="G4372">
            <v>22918.205128205129</v>
          </cell>
          <cell r="H4372">
            <v>15361</v>
          </cell>
        </row>
        <row r="4373">
          <cell r="A4373" t="str">
            <v>RE18B</v>
          </cell>
          <cell r="B4373">
            <v>6</v>
          </cell>
          <cell r="C4373">
            <v>54940</v>
          </cell>
          <cell r="D4373">
            <v>49038</v>
          </cell>
          <cell r="E4373">
            <v>5902</v>
          </cell>
          <cell r="G4373">
            <v>9156.6666666666661</v>
          </cell>
          <cell r="H4373">
            <v>8173</v>
          </cell>
        </row>
        <row r="4374">
          <cell r="A4374" t="str">
            <v>RE18G7</v>
          </cell>
          <cell r="B4374">
            <v>133</v>
          </cell>
          <cell r="C4374">
            <v>1218210</v>
          </cell>
          <cell r="D4374">
            <v>1079694</v>
          </cell>
          <cell r="E4374">
            <v>138516</v>
          </cell>
          <cell r="G4374">
            <v>9159.4736842105267</v>
          </cell>
          <cell r="H4374">
            <v>8118</v>
          </cell>
        </row>
        <row r="4375">
          <cell r="A4375" t="str">
            <v>RE22B</v>
          </cell>
          <cell r="B4375">
            <v>4</v>
          </cell>
          <cell r="C4375">
            <v>38840</v>
          </cell>
          <cell r="D4375">
            <v>33052</v>
          </cell>
          <cell r="E4375">
            <v>5788</v>
          </cell>
          <cell r="G4375">
            <v>9710</v>
          </cell>
          <cell r="H4375">
            <v>8263</v>
          </cell>
        </row>
        <row r="4376">
          <cell r="A4376" t="str">
            <v>RE25G7</v>
          </cell>
          <cell r="B4376">
            <v>154</v>
          </cell>
          <cell r="C4376">
            <v>1496250</v>
          </cell>
          <cell r="D4376">
            <v>1272502</v>
          </cell>
          <cell r="E4376">
            <v>223748</v>
          </cell>
          <cell r="G4376">
            <v>9715.9090909090901</v>
          </cell>
          <cell r="H4376">
            <v>8263</v>
          </cell>
        </row>
        <row r="4377">
          <cell r="A4377" t="str">
            <v>RE30A</v>
          </cell>
          <cell r="B4377">
            <v>0</v>
          </cell>
          <cell r="C4377">
            <v>0</v>
          </cell>
          <cell r="D4377">
            <v>0</v>
          </cell>
          <cell r="E4377">
            <v>0</v>
          </cell>
          <cell r="G4377">
            <v>0</v>
          </cell>
          <cell r="H4377">
            <v>0</v>
          </cell>
        </row>
        <row r="4378">
          <cell r="A4378" t="str">
            <v>RE32B</v>
          </cell>
          <cell r="B4378">
            <v>9</v>
          </cell>
          <cell r="C4378">
            <v>113210</v>
          </cell>
          <cell r="D4378">
            <v>79641</v>
          </cell>
          <cell r="E4378">
            <v>33569</v>
          </cell>
          <cell r="G4378">
            <v>12578.888888888889</v>
          </cell>
          <cell r="H4378">
            <v>8849</v>
          </cell>
        </row>
        <row r="4379">
          <cell r="A4379" t="str">
            <v>RE35G7</v>
          </cell>
          <cell r="B4379">
            <v>94</v>
          </cell>
          <cell r="C4379">
            <v>1182830</v>
          </cell>
          <cell r="D4379">
            <v>831806</v>
          </cell>
          <cell r="E4379">
            <v>351024</v>
          </cell>
          <cell r="G4379">
            <v>12583.297872340425</v>
          </cell>
          <cell r="H4379">
            <v>8849</v>
          </cell>
        </row>
        <row r="4380">
          <cell r="A4380" t="str">
            <v>RE40B</v>
          </cell>
          <cell r="B4380">
            <v>4</v>
          </cell>
          <cell r="C4380">
            <v>58970</v>
          </cell>
          <cell r="D4380">
            <v>40120</v>
          </cell>
          <cell r="E4380">
            <v>18850</v>
          </cell>
          <cell r="G4380">
            <v>14742.5</v>
          </cell>
          <cell r="H4380">
            <v>10030</v>
          </cell>
        </row>
        <row r="4381">
          <cell r="A4381" t="str">
            <v>RE40G7</v>
          </cell>
          <cell r="B4381">
            <v>61</v>
          </cell>
          <cell r="C4381">
            <v>899610</v>
          </cell>
          <cell r="D4381">
            <v>611830</v>
          </cell>
          <cell r="E4381">
            <v>287780</v>
          </cell>
          <cell r="G4381">
            <v>14747.704918032787</v>
          </cell>
          <cell r="H4381">
            <v>10030</v>
          </cell>
        </row>
        <row r="4382">
          <cell r="A4382" t="str">
            <v>MA28CNP</v>
          </cell>
          <cell r="B4382">
            <v>0</v>
          </cell>
          <cell r="C4382">
            <v>0</v>
          </cell>
          <cell r="D4382">
            <v>0</v>
          </cell>
          <cell r="E4382">
            <v>0</v>
          </cell>
          <cell r="G4382">
            <v>0</v>
          </cell>
          <cell r="H4382">
            <v>0</v>
          </cell>
        </row>
        <row r="4383">
          <cell r="A4383" t="str">
            <v>MA45C</v>
          </cell>
          <cell r="B4383">
            <v>1</v>
          </cell>
          <cell r="C4383">
            <v>25960</v>
          </cell>
          <cell r="D4383">
            <v>19568</v>
          </cell>
          <cell r="E4383">
            <v>6392</v>
          </cell>
          <cell r="G4383">
            <v>25960</v>
          </cell>
          <cell r="H4383">
            <v>19568</v>
          </cell>
        </row>
        <row r="4384">
          <cell r="A4384" t="str">
            <v>MA45D7</v>
          </cell>
          <cell r="B4384">
            <v>28</v>
          </cell>
          <cell r="C4384">
            <v>727180</v>
          </cell>
          <cell r="D4384">
            <v>439096</v>
          </cell>
          <cell r="E4384">
            <v>288084</v>
          </cell>
          <cell r="G4384">
            <v>25970.714285714286</v>
          </cell>
          <cell r="H4384">
            <v>15682</v>
          </cell>
        </row>
        <row r="4385">
          <cell r="A4385" t="str">
            <v>MA56CV</v>
          </cell>
          <cell r="B4385">
            <v>0</v>
          </cell>
          <cell r="C4385">
            <v>0</v>
          </cell>
          <cell r="D4385">
            <v>0</v>
          </cell>
          <cell r="E4385">
            <v>0</v>
          </cell>
          <cell r="G4385">
            <v>0</v>
          </cell>
          <cell r="H4385">
            <v>0</v>
          </cell>
        </row>
        <row r="4386">
          <cell r="A4386" t="str">
            <v>MA56CY</v>
          </cell>
          <cell r="B4386">
            <v>0</v>
          </cell>
          <cell r="C4386">
            <v>0</v>
          </cell>
          <cell r="D4386">
            <v>0</v>
          </cell>
          <cell r="E4386">
            <v>0</v>
          </cell>
          <cell r="G4386">
            <v>0</v>
          </cell>
          <cell r="H4386">
            <v>0</v>
          </cell>
        </row>
        <row r="4387">
          <cell r="A4387" t="str">
            <v>MA56D7V</v>
          </cell>
          <cell r="B4387">
            <v>42</v>
          </cell>
          <cell r="C4387">
            <v>1287270</v>
          </cell>
          <cell r="D4387">
            <v>849912</v>
          </cell>
          <cell r="E4387">
            <v>437358</v>
          </cell>
          <cell r="G4387">
            <v>30649.285714285714</v>
          </cell>
          <cell r="H4387">
            <v>20236</v>
          </cell>
        </row>
        <row r="4388">
          <cell r="A4388" t="str">
            <v>MA56D7V11</v>
          </cell>
          <cell r="B4388">
            <v>14</v>
          </cell>
          <cell r="C4388">
            <v>429190</v>
          </cell>
          <cell r="D4388">
            <v>287098</v>
          </cell>
          <cell r="E4388">
            <v>142092</v>
          </cell>
          <cell r="G4388">
            <v>30656.428571428572</v>
          </cell>
          <cell r="H4388">
            <v>20507</v>
          </cell>
        </row>
        <row r="4389">
          <cell r="A4389" t="str">
            <v>MA56D7W</v>
          </cell>
          <cell r="B4389">
            <v>35</v>
          </cell>
          <cell r="C4389">
            <v>1072750</v>
          </cell>
          <cell r="D4389">
            <v>766150</v>
          </cell>
          <cell r="E4389">
            <v>306600</v>
          </cell>
          <cell r="G4389">
            <v>30650</v>
          </cell>
          <cell r="H4389">
            <v>21890</v>
          </cell>
        </row>
        <row r="4390">
          <cell r="A4390" t="str">
            <v>MA56D7W11</v>
          </cell>
          <cell r="B4390">
            <v>17</v>
          </cell>
          <cell r="C4390">
            <v>521150</v>
          </cell>
          <cell r="D4390">
            <v>376601</v>
          </cell>
          <cell r="E4390">
            <v>144549</v>
          </cell>
          <cell r="G4390">
            <v>30655.882352941175</v>
          </cell>
          <cell r="H4390">
            <v>22153</v>
          </cell>
        </row>
        <row r="4391">
          <cell r="A4391" t="str">
            <v>MA90C7V</v>
          </cell>
          <cell r="B4391">
            <v>47</v>
          </cell>
          <cell r="C4391">
            <v>2334480</v>
          </cell>
          <cell r="D4391">
            <v>1431291</v>
          </cell>
          <cell r="E4391">
            <v>903189</v>
          </cell>
          <cell r="G4391">
            <v>49669.787234042553</v>
          </cell>
          <cell r="H4391">
            <v>30453</v>
          </cell>
        </row>
        <row r="4392">
          <cell r="A4392" t="str">
            <v>MA90C7W</v>
          </cell>
          <cell r="B4392">
            <v>77</v>
          </cell>
          <cell r="C4392">
            <v>3824450</v>
          </cell>
          <cell r="D4392">
            <v>2383766</v>
          </cell>
          <cell r="E4392">
            <v>1440684</v>
          </cell>
          <cell r="G4392">
            <v>49668.181818181816</v>
          </cell>
          <cell r="H4392">
            <v>30958</v>
          </cell>
        </row>
        <row r="4393">
          <cell r="A4393" t="str">
            <v>MA90CJ7W11</v>
          </cell>
          <cell r="B4393">
            <v>20</v>
          </cell>
          <cell r="C4393">
            <v>993530</v>
          </cell>
          <cell r="D4393">
            <v>624920</v>
          </cell>
          <cell r="E4393">
            <v>368610</v>
          </cell>
          <cell r="G4393">
            <v>49676.5</v>
          </cell>
          <cell r="H4393">
            <v>31246</v>
          </cell>
        </row>
        <row r="4394">
          <cell r="A4394" t="str">
            <v>MAE25A</v>
          </cell>
          <cell r="B4394">
            <v>0</v>
          </cell>
          <cell r="C4394">
            <v>0</v>
          </cell>
          <cell r="D4394">
            <v>0</v>
          </cell>
          <cell r="E4394">
            <v>0</v>
          </cell>
          <cell r="G4394">
            <v>0</v>
          </cell>
          <cell r="H4394">
            <v>0</v>
          </cell>
        </row>
        <row r="4395">
          <cell r="A4395" t="str">
            <v>MAE25B</v>
          </cell>
          <cell r="B4395">
            <v>0</v>
          </cell>
          <cell r="C4395">
            <v>0</v>
          </cell>
          <cell r="D4395">
            <v>0</v>
          </cell>
          <cell r="E4395">
            <v>0</v>
          </cell>
          <cell r="G4395">
            <v>0</v>
          </cell>
          <cell r="H4395">
            <v>0</v>
          </cell>
        </row>
        <row r="4396">
          <cell r="A4396" t="str">
            <v>MAE25G7</v>
          </cell>
          <cell r="B4396">
            <v>18</v>
          </cell>
          <cell r="C4396">
            <v>276270</v>
          </cell>
          <cell r="D4396">
            <v>229158</v>
          </cell>
          <cell r="E4396">
            <v>47112</v>
          </cell>
          <cell r="G4396">
            <v>15348.333333333334</v>
          </cell>
          <cell r="H4396">
            <v>12731</v>
          </cell>
        </row>
        <row r="4397">
          <cell r="A4397" t="str">
            <v>MAE32A</v>
          </cell>
          <cell r="B4397">
            <v>1</v>
          </cell>
          <cell r="C4397">
            <v>15900</v>
          </cell>
          <cell r="D4397">
            <v>12114</v>
          </cell>
          <cell r="E4397">
            <v>3786</v>
          </cell>
          <cell r="G4397">
            <v>15900</v>
          </cell>
          <cell r="H4397">
            <v>12114</v>
          </cell>
        </row>
        <row r="4398">
          <cell r="A4398" t="str">
            <v>MAE32B</v>
          </cell>
          <cell r="B4398">
            <v>15</v>
          </cell>
          <cell r="C4398">
            <v>238490</v>
          </cell>
          <cell r="D4398">
            <v>181710</v>
          </cell>
          <cell r="E4398">
            <v>56780</v>
          </cell>
          <cell r="G4398">
            <v>15899.333333333334</v>
          </cell>
          <cell r="H4398">
            <v>12114</v>
          </cell>
        </row>
        <row r="4399">
          <cell r="A4399" t="str">
            <v>MAE32G7</v>
          </cell>
          <cell r="B4399">
            <v>37</v>
          </cell>
          <cell r="C4399">
            <v>588400</v>
          </cell>
          <cell r="D4399">
            <v>498501</v>
          </cell>
          <cell r="E4399">
            <v>89899</v>
          </cell>
          <cell r="G4399">
            <v>15902.702702702703</v>
          </cell>
          <cell r="H4399">
            <v>13473</v>
          </cell>
        </row>
        <row r="4400">
          <cell r="A4400" t="str">
            <v>RA327</v>
          </cell>
          <cell r="B4400">
            <v>0</v>
          </cell>
          <cell r="C4400">
            <v>0</v>
          </cell>
          <cell r="D4400">
            <v>0</v>
          </cell>
          <cell r="E4400">
            <v>0</v>
          </cell>
          <cell r="G4400">
            <v>0</v>
          </cell>
          <cell r="H4400">
            <v>0</v>
          </cell>
        </row>
        <row r="4401">
          <cell r="A4401" t="str">
            <v>RY22DA7V19</v>
          </cell>
          <cell r="B4401">
            <v>82</v>
          </cell>
          <cell r="C4401">
            <v>1138400</v>
          </cell>
          <cell r="D4401">
            <v>1036972</v>
          </cell>
          <cell r="E4401">
            <v>101428</v>
          </cell>
          <cell r="G4401">
            <v>13882.926829268292</v>
          </cell>
          <cell r="H4401">
            <v>12646</v>
          </cell>
        </row>
        <row r="4402">
          <cell r="A4402" t="str">
            <v>RY25F</v>
          </cell>
          <cell r="B4402">
            <v>0</v>
          </cell>
          <cell r="C4402">
            <v>0</v>
          </cell>
          <cell r="D4402">
            <v>0</v>
          </cell>
          <cell r="E4402">
            <v>0</v>
          </cell>
          <cell r="G4402">
            <v>0</v>
          </cell>
          <cell r="H4402">
            <v>0</v>
          </cell>
        </row>
        <row r="4403">
          <cell r="A4403" t="str">
            <v>RY35C</v>
          </cell>
          <cell r="B4403">
            <v>0</v>
          </cell>
          <cell r="C4403">
            <v>0</v>
          </cell>
          <cell r="D4403">
            <v>0</v>
          </cell>
          <cell r="E4403">
            <v>0</v>
          </cell>
          <cell r="G4403">
            <v>0</v>
          </cell>
          <cell r="H4403">
            <v>0</v>
          </cell>
        </row>
        <row r="4404">
          <cell r="A4404" t="str">
            <v>RY35D7</v>
          </cell>
          <cell r="B4404">
            <v>132</v>
          </cell>
          <cell r="C4404">
            <v>2540410</v>
          </cell>
          <cell r="D4404">
            <v>2056428</v>
          </cell>
          <cell r="E4404">
            <v>483982</v>
          </cell>
          <cell r="G4404">
            <v>19245.530303030304</v>
          </cell>
          <cell r="H4404">
            <v>15579</v>
          </cell>
        </row>
        <row r="4405">
          <cell r="A4405" t="str">
            <v>RY35EZ7</v>
          </cell>
          <cell r="B4405">
            <v>11</v>
          </cell>
          <cell r="C4405">
            <v>275240</v>
          </cell>
          <cell r="D4405">
            <v>263725</v>
          </cell>
          <cell r="E4405">
            <v>11515</v>
          </cell>
          <cell r="G4405">
            <v>25021.81818181818</v>
          </cell>
          <cell r="H4405">
            <v>23975</v>
          </cell>
        </row>
        <row r="4406">
          <cell r="A4406" t="str">
            <v>RY35F</v>
          </cell>
          <cell r="B4406">
            <v>0</v>
          </cell>
          <cell r="C4406">
            <v>0</v>
          </cell>
          <cell r="D4406">
            <v>0</v>
          </cell>
          <cell r="E4406">
            <v>0</v>
          </cell>
          <cell r="G4406">
            <v>0</v>
          </cell>
          <cell r="H4406">
            <v>0</v>
          </cell>
        </row>
        <row r="4407">
          <cell r="A4407" t="str">
            <v>RY45D7</v>
          </cell>
          <cell r="B4407">
            <v>142</v>
          </cell>
          <cell r="C4407">
            <v>3236680</v>
          </cell>
          <cell r="D4407">
            <v>2228832</v>
          </cell>
          <cell r="E4407">
            <v>1007848</v>
          </cell>
          <cell r="G4407">
            <v>22793.521126760563</v>
          </cell>
          <cell r="H4407">
            <v>15696</v>
          </cell>
        </row>
        <row r="4408">
          <cell r="A4408" t="str">
            <v>RY45E</v>
          </cell>
          <cell r="B4408">
            <v>0</v>
          </cell>
          <cell r="C4408">
            <v>0</v>
          </cell>
          <cell r="D4408">
            <v>0</v>
          </cell>
          <cell r="E4408">
            <v>0</v>
          </cell>
          <cell r="G4408">
            <v>0</v>
          </cell>
          <cell r="H4408">
            <v>0</v>
          </cell>
        </row>
        <row r="4409">
          <cell r="A4409" t="str">
            <v>RY45EZ7</v>
          </cell>
          <cell r="B4409">
            <v>11</v>
          </cell>
          <cell r="C4409">
            <v>326130</v>
          </cell>
          <cell r="D4409">
            <v>279235</v>
          </cell>
          <cell r="E4409">
            <v>46895</v>
          </cell>
          <cell r="G4409">
            <v>29648.18181818182</v>
          </cell>
          <cell r="H4409">
            <v>25385</v>
          </cell>
        </row>
        <row r="4410">
          <cell r="A4410" t="str">
            <v>RY60D7</v>
          </cell>
          <cell r="B4410">
            <v>10</v>
          </cell>
          <cell r="C4410">
            <v>284130</v>
          </cell>
          <cell r="D4410">
            <v>203000</v>
          </cell>
          <cell r="E4410">
            <v>81130</v>
          </cell>
          <cell r="G4410">
            <v>28413</v>
          </cell>
          <cell r="H4410">
            <v>20300</v>
          </cell>
        </row>
        <row r="4411">
          <cell r="A4411" t="str">
            <v>RY60E</v>
          </cell>
          <cell r="B4411">
            <v>0</v>
          </cell>
          <cell r="C4411">
            <v>0</v>
          </cell>
          <cell r="D4411">
            <v>0</v>
          </cell>
          <cell r="E4411">
            <v>0</v>
          </cell>
          <cell r="G4411">
            <v>0</v>
          </cell>
          <cell r="H4411">
            <v>0</v>
          </cell>
        </row>
        <row r="4412">
          <cell r="A4412" t="str">
            <v>RY60F7</v>
          </cell>
          <cell r="B4412">
            <v>89</v>
          </cell>
          <cell r="C4412">
            <v>2529880</v>
          </cell>
          <cell r="D4412">
            <v>1769587</v>
          </cell>
          <cell r="E4412">
            <v>760293</v>
          </cell>
          <cell r="G4412">
            <v>28425.617977528091</v>
          </cell>
          <cell r="H4412">
            <v>19883</v>
          </cell>
        </row>
        <row r="4413">
          <cell r="A4413" t="str">
            <v>REY18A</v>
          </cell>
          <cell r="B4413">
            <v>0</v>
          </cell>
          <cell r="C4413">
            <v>0</v>
          </cell>
          <cell r="D4413">
            <v>0</v>
          </cell>
          <cell r="E4413">
            <v>0</v>
          </cell>
          <cell r="G4413">
            <v>0</v>
          </cell>
          <cell r="H4413">
            <v>0</v>
          </cell>
        </row>
        <row r="4414">
          <cell r="A4414" t="str">
            <v>REY18B</v>
          </cell>
          <cell r="B4414">
            <v>5</v>
          </cell>
          <cell r="C4414">
            <v>59800</v>
          </cell>
          <cell r="D4414">
            <v>53130</v>
          </cell>
          <cell r="E4414">
            <v>6670</v>
          </cell>
          <cell r="G4414">
            <v>11960</v>
          </cell>
          <cell r="H4414">
            <v>10626</v>
          </cell>
        </row>
        <row r="4415">
          <cell r="A4415" t="str">
            <v>REY18G7</v>
          </cell>
          <cell r="B4415">
            <v>88</v>
          </cell>
          <cell r="C4415">
            <v>1052870</v>
          </cell>
          <cell r="D4415">
            <v>937376</v>
          </cell>
          <cell r="E4415">
            <v>115494</v>
          </cell>
          <cell r="G4415">
            <v>11964.431818181818</v>
          </cell>
          <cell r="H4415">
            <v>10652</v>
          </cell>
        </row>
        <row r="4416">
          <cell r="A4416" t="str">
            <v>REY22B</v>
          </cell>
          <cell r="B4416">
            <v>5</v>
          </cell>
          <cell r="C4416">
            <v>62270</v>
          </cell>
          <cell r="D4416">
            <v>53785</v>
          </cell>
          <cell r="E4416">
            <v>8485</v>
          </cell>
          <cell r="G4416">
            <v>12454</v>
          </cell>
          <cell r="H4416">
            <v>10757</v>
          </cell>
        </row>
        <row r="4417">
          <cell r="A4417" t="str">
            <v>REY22G7</v>
          </cell>
          <cell r="B4417">
            <v>110</v>
          </cell>
          <cell r="C4417">
            <v>1370470</v>
          </cell>
          <cell r="D4417">
            <v>1183380</v>
          </cell>
          <cell r="E4417">
            <v>187090</v>
          </cell>
          <cell r="G4417">
            <v>12458.818181818182</v>
          </cell>
          <cell r="H4417">
            <v>10758</v>
          </cell>
        </row>
        <row r="4418">
          <cell r="A4418" t="str">
            <v>REY32B</v>
          </cell>
          <cell r="B4418">
            <v>7</v>
          </cell>
          <cell r="C4418">
            <v>103930</v>
          </cell>
          <cell r="D4418">
            <v>83419</v>
          </cell>
          <cell r="E4418">
            <v>20511</v>
          </cell>
          <cell r="G4418">
            <v>14847.142857142857</v>
          </cell>
          <cell r="H4418">
            <v>11917</v>
          </cell>
        </row>
        <row r="4419">
          <cell r="A4419" t="str">
            <v>REY35G7</v>
          </cell>
          <cell r="B4419">
            <v>125</v>
          </cell>
          <cell r="C4419">
            <v>1856510</v>
          </cell>
          <cell r="D4419">
            <v>1495750</v>
          </cell>
          <cell r="E4419">
            <v>360760</v>
          </cell>
          <cell r="G4419">
            <v>14852.08</v>
          </cell>
          <cell r="H4419">
            <v>11966</v>
          </cell>
        </row>
        <row r="4420">
          <cell r="A4420" t="str">
            <v>REY40B</v>
          </cell>
          <cell r="B4420">
            <v>0</v>
          </cell>
          <cell r="C4420">
            <v>0</v>
          </cell>
          <cell r="D4420">
            <v>0</v>
          </cell>
          <cell r="E4420">
            <v>0</v>
          </cell>
          <cell r="G4420">
            <v>0</v>
          </cell>
          <cell r="H4420">
            <v>0</v>
          </cell>
        </row>
        <row r="4421">
          <cell r="A4421" t="str">
            <v>REY40G7</v>
          </cell>
          <cell r="B4421">
            <v>55</v>
          </cell>
          <cell r="C4421">
            <v>1040310</v>
          </cell>
          <cell r="D4421">
            <v>700040</v>
          </cell>
          <cell r="E4421">
            <v>340270</v>
          </cell>
          <cell r="G4421">
            <v>18914.727272727272</v>
          </cell>
          <cell r="H4421">
            <v>12728</v>
          </cell>
        </row>
        <row r="4422">
          <cell r="A4422" t="str">
            <v>RX25G</v>
          </cell>
          <cell r="B4422">
            <v>27</v>
          </cell>
          <cell r="C4422">
            <v>431160</v>
          </cell>
          <cell r="D4422">
            <v>393244</v>
          </cell>
          <cell r="E4422">
            <v>37916</v>
          </cell>
          <cell r="G4422">
            <v>15968.888888888889</v>
          </cell>
          <cell r="H4422">
            <v>14564.592592592593</v>
          </cell>
        </row>
        <row r="4423">
          <cell r="A4423" t="str">
            <v>RX25GZ</v>
          </cell>
          <cell r="B4423">
            <v>0</v>
          </cell>
          <cell r="C4423">
            <v>0</v>
          </cell>
          <cell r="D4423">
            <v>0</v>
          </cell>
          <cell r="E4423">
            <v>0</v>
          </cell>
          <cell r="G4423">
            <v>0</v>
          </cell>
          <cell r="H4423">
            <v>0</v>
          </cell>
        </row>
        <row r="4424">
          <cell r="A4424" t="str">
            <v>RX35G</v>
          </cell>
          <cell r="B4424">
            <v>25</v>
          </cell>
          <cell r="C4424">
            <v>553400</v>
          </cell>
          <cell r="D4424">
            <v>379115</v>
          </cell>
          <cell r="E4424">
            <v>174285</v>
          </cell>
          <cell r="G4424">
            <v>22136</v>
          </cell>
          <cell r="H4424">
            <v>15164.6</v>
          </cell>
        </row>
        <row r="4425">
          <cell r="A4425" t="str">
            <v>MY56D7</v>
          </cell>
          <cell r="B4425">
            <v>49</v>
          </cell>
          <cell r="C4425">
            <v>1727250</v>
          </cell>
          <cell r="D4425">
            <v>1389738</v>
          </cell>
          <cell r="E4425">
            <v>337512</v>
          </cell>
          <cell r="G4425">
            <v>35250</v>
          </cell>
          <cell r="H4425">
            <v>28362</v>
          </cell>
        </row>
        <row r="4426">
          <cell r="A4426" t="str">
            <v>MY90C7V</v>
          </cell>
          <cell r="B4426">
            <v>44</v>
          </cell>
          <cell r="C4426">
            <v>2512960</v>
          </cell>
          <cell r="D4426">
            <v>1683132</v>
          </cell>
          <cell r="E4426">
            <v>829828</v>
          </cell>
          <cell r="G4426">
            <v>57112.727272727272</v>
          </cell>
          <cell r="H4426">
            <v>38253</v>
          </cell>
        </row>
        <row r="4427">
          <cell r="A4427" t="str">
            <v>MY90C7W</v>
          </cell>
          <cell r="B4427">
            <v>36</v>
          </cell>
          <cell r="C4427">
            <v>2056280</v>
          </cell>
          <cell r="D4427">
            <v>1388880</v>
          </cell>
          <cell r="E4427">
            <v>667400</v>
          </cell>
          <cell r="G4427">
            <v>57118.888888888891</v>
          </cell>
          <cell r="H4427">
            <v>38580</v>
          </cell>
        </row>
        <row r="4428">
          <cell r="A4428" t="str">
            <v>MY90CV</v>
          </cell>
          <cell r="B4428">
            <v>0</v>
          </cell>
          <cell r="C4428">
            <v>0</v>
          </cell>
          <cell r="D4428">
            <v>0</v>
          </cell>
          <cell r="E4428">
            <v>0</v>
          </cell>
          <cell r="G4428">
            <v>0</v>
          </cell>
          <cell r="H4428">
            <v>0</v>
          </cell>
        </row>
        <row r="4429">
          <cell r="A4429" t="str">
            <v>MY90CY</v>
          </cell>
          <cell r="B4429">
            <v>0</v>
          </cell>
          <cell r="C4429">
            <v>0</v>
          </cell>
          <cell r="D4429">
            <v>0</v>
          </cell>
          <cell r="E4429">
            <v>0</v>
          </cell>
          <cell r="G4429">
            <v>0</v>
          </cell>
          <cell r="H4429">
            <v>0</v>
          </cell>
        </row>
        <row r="4430">
          <cell r="A4430" t="str">
            <v>MEY32B</v>
          </cell>
          <cell r="B4430">
            <v>0</v>
          </cell>
          <cell r="C4430">
            <v>0</v>
          </cell>
          <cell r="D4430">
            <v>0</v>
          </cell>
          <cell r="E4430">
            <v>0</v>
          </cell>
          <cell r="G4430">
            <v>0</v>
          </cell>
          <cell r="H4430">
            <v>0</v>
          </cell>
        </row>
        <row r="4431">
          <cell r="A4431" t="str">
            <v>MEY32G7</v>
          </cell>
          <cell r="B4431">
            <v>60</v>
          </cell>
          <cell r="C4431">
            <v>1618820</v>
          </cell>
          <cell r="D4431">
            <v>1099680</v>
          </cell>
          <cell r="E4431">
            <v>519140</v>
          </cell>
          <cell r="G4431">
            <v>26980.333333333332</v>
          </cell>
          <cell r="H4431">
            <v>18328</v>
          </cell>
        </row>
        <row r="4432">
          <cell r="A4432" t="str">
            <v>3MX68G</v>
          </cell>
          <cell r="B4432">
            <v>21</v>
          </cell>
          <cell r="C4432">
            <v>851270</v>
          </cell>
          <cell r="D4432">
            <v>934215</v>
          </cell>
          <cell r="E4432">
            <v>-82945</v>
          </cell>
          <cell r="G4432">
            <v>40536.666666666664</v>
          </cell>
          <cell r="H4432">
            <v>44486.428571428572</v>
          </cell>
        </row>
        <row r="4433">
          <cell r="A4433" t="str">
            <v>FT18G</v>
          </cell>
          <cell r="B4433">
            <v>205</v>
          </cell>
          <cell r="C4433">
            <v>1657670</v>
          </cell>
          <cell r="D4433">
            <v>1187097</v>
          </cell>
          <cell r="E4433">
            <v>470573</v>
          </cell>
          <cell r="G4433">
            <v>8086.1951219512193</v>
          </cell>
          <cell r="H4433">
            <v>5790.717073170732</v>
          </cell>
        </row>
        <row r="4434">
          <cell r="A4434" t="str">
            <v>FTE18A</v>
          </cell>
          <cell r="B4434">
            <v>2</v>
          </cell>
          <cell r="C4434">
            <v>19050</v>
          </cell>
          <cell r="D4434">
            <v>14368</v>
          </cell>
          <cell r="E4434">
            <v>4682</v>
          </cell>
          <cell r="G4434">
            <v>9525</v>
          </cell>
          <cell r="H4434">
            <v>7184</v>
          </cell>
        </row>
        <row r="4435">
          <cell r="A4435" t="str">
            <v>FTE18B</v>
          </cell>
          <cell r="B4435">
            <v>32</v>
          </cell>
          <cell r="C4435">
            <v>258670</v>
          </cell>
          <cell r="D4435">
            <v>192000</v>
          </cell>
          <cell r="E4435">
            <v>66670</v>
          </cell>
          <cell r="G4435">
            <v>8083.4375</v>
          </cell>
          <cell r="H4435">
            <v>6000</v>
          </cell>
        </row>
        <row r="4436">
          <cell r="A4436" t="str">
            <v>FTE22B</v>
          </cell>
          <cell r="B4436">
            <v>4</v>
          </cell>
          <cell r="C4436">
            <v>33400</v>
          </cell>
          <cell r="D4436">
            <v>24700</v>
          </cell>
          <cell r="E4436">
            <v>8700</v>
          </cell>
          <cell r="G4436">
            <v>8350</v>
          </cell>
          <cell r="H4436">
            <v>6175</v>
          </cell>
        </row>
        <row r="4437">
          <cell r="A4437" t="str">
            <v>FT253D7</v>
          </cell>
          <cell r="B4437">
            <v>1</v>
          </cell>
          <cell r="C4437">
            <v>9610</v>
          </cell>
          <cell r="D4437">
            <v>7388</v>
          </cell>
          <cell r="E4437">
            <v>2222</v>
          </cell>
          <cell r="G4437">
            <v>9610</v>
          </cell>
          <cell r="H4437">
            <v>7388</v>
          </cell>
        </row>
        <row r="4438">
          <cell r="A4438" t="str">
            <v>FT25EZ7</v>
          </cell>
          <cell r="B4438">
            <v>21</v>
          </cell>
          <cell r="C4438">
            <v>262530</v>
          </cell>
          <cell r="D4438">
            <v>157437</v>
          </cell>
          <cell r="E4438">
            <v>105093</v>
          </cell>
          <cell r="G4438">
            <v>12501.428571428571</v>
          </cell>
          <cell r="H4438">
            <v>7497</v>
          </cell>
        </row>
        <row r="4439">
          <cell r="A4439" t="str">
            <v>FT25G</v>
          </cell>
          <cell r="B4439">
            <v>580</v>
          </cell>
          <cell r="C4439">
            <v>5574920</v>
          </cell>
          <cell r="D4439">
            <v>3492630</v>
          </cell>
          <cell r="E4439">
            <v>2082290</v>
          </cell>
          <cell r="G4439">
            <v>9611.9310344827591</v>
          </cell>
          <cell r="H4439">
            <v>6021.7758620689656</v>
          </cell>
        </row>
        <row r="4440">
          <cell r="A4440" t="str">
            <v>FTE30A</v>
          </cell>
          <cell r="B4440">
            <v>0</v>
          </cell>
          <cell r="C4440">
            <v>0</v>
          </cell>
          <cell r="D4440">
            <v>0</v>
          </cell>
          <cell r="E4440">
            <v>0</v>
          </cell>
          <cell r="G4440">
            <v>0</v>
          </cell>
          <cell r="H4440">
            <v>0</v>
          </cell>
        </row>
        <row r="4441">
          <cell r="A4441" t="str">
            <v>FTE32B</v>
          </cell>
          <cell r="B4441">
            <v>18</v>
          </cell>
          <cell r="C4441">
            <v>182990</v>
          </cell>
          <cell r="D4441">
            <v>133175</v>
          </cell>
          <cell r="E4441">
            <v>49815</v>
          </cell>
          <cell r="G4441">
            <v>10166.111111111111</v>
          </cell>
          <cell r="H4441">
            <v>7398.6111111111113</v>
          </cell>
        </row>
        <row r="4442">
          <cell r="A4442" t="str">
            <v>FT353D7</v>
          </cell>
          <cell r="B4442">
            <v>0</v>
          </cell>
          <cell r="C4442">
            <v>0</v>
          </cell>
          <cell r="D4442">
            <v>0</v>
          </cell>
          <cell r="E4442">
            <v>0</v>
          </cell>
          <cell r="G4442">
            <v>0</v>
          </cell>
          <cell r="H4442">
            <v>0</v>
          </cell>
        </row>
        <row r="4443">
          <cell r="A4443" t="str">
            <v>FT35EZ7</v>
          </cell>
          <cell r="B4443">
            <v>22</v>
          </cell>
          <cell r="C4443">
            <v>329030</v>
          </cell>
          <cell r="D4443">
            <v>171358</v>
          </cell>
          <cell r="E4443">
            <v>157672</v>
          </cell>
          <cell r="G4443">
            <v>14955.90909090909</v>
          </cell>
          <cell r="H4443">
            <v>7789</v>
          </cell>
        </row>
        <row r="4444">
          <cell r="A4444" t="str">
            <v>FT35G</v>
          </cell>
          <cell r="B4444">
            <v>460</v>
          </cell>
          <cell r="C4444">
            <v>5294460</v>
          </cell>
          <cell r="D4444">
            <v>3309224</v>
          </cell>
          <cell r="E4444">
            <v>1985236</v>
          </cell>
          <cell r="G4444">
            <v>11509.695652173914</v>
          </cell>
          <cell r="H4444">
            <v>7193.9652173913046</v>
          </cell>
        </row>
        <row r="4445">
          <cell r="A4445" t="str">
            <v>FT40G</v>
          </cell>
          <cell r="B4445">
            <v>71</v>
          </cell>
          <cell r="C4445">
            <v>885970</v>
          </cell>
          <cell r="D4445">
            <v>526978</v>
          </cell>
          <cell r="E4445">
            <v>358992</v>
          </cell>
          <cell r="G4445">
            <v>12478.450704225352</v>
          </cell>
          <cell r="H4445">
            <v>7422.2253521126759</v>
          </cell>
        </row>
        <row r="4446">
          <cell r="A4446" t="str">
            <v>FTE40B</v>
          </cell>
          <cell r="B4446">
            <v>5</v>
          </cell>
          <cell r="C4446">
            <v>57010</v>
          </cell>
          <cell r="D4446">
            <v>38150</v>
          </cell>
          <cell r="E4446">
            <v>18860</v>
          </cell>
          <cell r="G4446">
            <v>11402</v>
          </cell>
          <cell r="H4446">
            <v>7630</v>
          </cell>
        </row>
        <row r="4447">
          <cell r="A4447" t="str">
            <v>FT4531</v>
          </cell>
          <cell r="B4447">
            <v>0</v>
          </cell>
          <cell r="C4447">
            <v>0</v>
          </cell>
          <cell r="D4447">
            <v>0</v>
          </cell>
          <cell r="E4447">
            <v>0</v>
          </cell>
          <cell r="G4447">
            <v>0</v>
          </cell>
          <cell r="H4447">
            <v>0</v>
          </cell>
        </row>
        <row r="4448">
          <cell r="A4448" t="str">
            <v>FT453D7</v>
          </cell>
          <cell r="B4448">
            <v>10</v>
          </cell>
          <cell r="C4448">
            <v>135470</v>
          </cell>
          <cell r="D4448">
            <v>108080</v>
          </cell>
          <cell r="E4448">
            <v>27390</v>
          </cell>
          <cell r="G4448">
            <v>13547</v>
          </cell>
          <cell r="H4448">
            <v>10808</v>
          </cell>
        </row>
        <row r="4449">
          <cell r="A4449" t="str">
            <v>FT45EZ7</v>
          </cell>
          <cell r="B4449">
            <v>22</v>
          </cell>
          <cell r="C4449">
            <v>387600</v>
          </cell>
          <cell r="D4449">
            <v>243320</v>
          </cell>
          <cell r="E4449">
            <v>144280</v>
          </cell>
          <cell r="G4449">
            <v>17618.18181818182</v>
          </cell>
          <cell r="H4449">
            <v>11060</v>
          </cell>
        </row>
        <row r="4450">
          <cell r="A4450" t="str">
            <v>FT45G</v>
          </cell>
          <cell r="B4450">
            <v>241</v>
          </cell>
          <cell r="C4450">
            <v>3265930</v>
          </cell>
          <cell r="D4450">
            <v>2148621</v>
          </cell>
          <cell r="E4450">
            <v>1117309</v>
          </cell>
          <cell r="G4450">
            <v>13551.576763485476</v>
          </cell>
          <cell r="H4450">
            <v>8915.4398340248954</v>
          </cell>
        </row>
        <row r="4451">
          <cell r="A4451" t="str">
            <v>FT603D7</v>
          </cell>
          <cell r="B4451">
            <v>7</v>
          </cell>
          <cell r="C4451">
            <v>116770</v>
          </cell>
          <cell r="D4451">
            <v>76979</v>
          </cell>
          <cell r="E4451">
            <v>39791</v>
          </cell>
          <cell r="G4451">
            <v>16681.428571428572</v>
          </cell>
          <cell r="H4451">
            <v>10997</v>
          </cell>
        </row>
        <row r="4452">
          <cell r="A4452" t="str">
            <v>FT60G</v>
          </cell>
          <cell r="B4452">
            <v>113</v>
          </cell>
          <cell r="C4452">
            <v>1885670</v>
          </cell>
          <cell r="D4452">
            <v>1049624</v>
          </cell>
          <cell r="E4452">
            <v>836046</v>
          </cell>
          <cell r="G4452">
            <v>16687.345132743361</v>
          </cell>
          <cell r="H4452">
            <v>9288.7079646017701</v>
          </cell>
        </row>
        <row r="4453">
          <cell r="A4453" t="str">
            <v>FV25D7</v>
          </cell>
          <cell r="B4453">
            <v>35</v>
          </cell>
          <cell r="C4453">
            <v>368980</v>
          </cell>
          <cell r="D4453">
            <v>295435</v>
          </cell>
          <cell r="E4453">
            <v>73545</v>
          </cell>
          <cell r="G4453">
            <v>10542.285714285714</v>
          </cell>
          <cell r="H4453">
            <v>8441</v>
          </cell>
        </row>
        <row r="4454">
          <cell r="A4454" t="str">
            <v>FV35D7</v>
          </cell>
          <cell r="B4454">
            <v>25</v>
          </cell>
          <cell r="C4454">
            <v>300640</v>
          </cell>
          <cell r="D4454">
            <v>222575</v>
          </cell>
          <cell r="E4454">
            <v>78065</v>
          </cell>
          <cell r="G4454">
            <v>12025.6</v>
          </cell>
          <cell r="H4454">
            <v>8903</v>
          </cell>
        </row>
        <row r="4455">
          <cell r="A4455" t="str">
            <v>FV45D7</v>
          </cell>
          <cell r="B4455">
            <v>32</v>
          </cell>
          <cell r="C4455">
            <v>441560</v>
          </cell>
          <cell r="D4455">
            <v>289600</v>
          </cell>
          <cell r="E4455">
            <v>151960</v>
          </cell>
          <cell r="G4455">
            <v>13798.75</v>
          </cell>
          <cell r="H4455">
            <v>9050</v>
          </cell>
        </row>
        <row r="4456">
          <cell r="A4456" t="str">
            <v>FV60D7</v>
          </cell>
          <cell r="B4456">
            <v>21</v>
          </cell>
          <cell r="C4456">
            <v>338790</v>
          </cell>
          <cell r="D4456">
            <v>218820</v>
          </cell>
          <cell r="E4456">
            <v>119970</v>
          </cell>
          <cell r="G4456">
            <v>16132.857142857143</v>
          </cell>
          <cell r="H4456">
            <v>10420</v>
          </cell>
        </row>
        <row r="4457">
          <cell r="A4457" t="str">
            <v>FTEY18B</v>
          </cell>
          <cell r="B4457">
            <v>5</v>
          </cell>
          <cell r="C4457">
            <v>42070</v>
          </cell>
          <cell r="D4457">
            <v>31532</v>
          </cell>
          <cell r="E4457">
            <v>10538</v>
          </cell>
          <cell r="G4457">
            <v>8414</v>
          </cell>
          <cell r="H4457">
            <v>6306.4</v>
          </cell>
        </row>
        <row r="4458">
          <cell r="A4458" t="str">
            <v>FTY18G</v>
          </cell>
          <cell r="B4458">
            <v>61</v>
          </cell>
          <cell r="C4458">
            <v>513330</v>
          </cell>
          <cell r="D4458">
            <v>370344</v>
          </cell>
          <cell r="E4458">
            <v>142986</v>
          </cell>
          <cell r="G4458">
            <v>8415.2459016393441</v>
          </cell>
          <cell r="H4458">
            <v>6071.2131147540986</v>
          </cell>
        </row>
        <row r="4459">
          <cell r="A4459" t="str">
            <v>FCTY223C</v>
          </cell>
          <cell r="B4459">
            <v>0</v>
          </cell>
          <cell r="C4459">
            <v>0</v>
          </cell>
          <cell r="D4459">
            <v>0</v>
          </cell>
          <cell r="E4459">
            <v>0</v>
          </cell>
          <cell r="G4459">
            <v>0</v>
          </cell>
          <cell r="H4459">
            <v>0</v>
          </cell>
        </row>
        <row r="4460">
          <cell r="A4460" t="str">
            <v>FCTY223D7</v>
          </cell>
          <cell r="B4460">
            <v>6</v>
          </cell>
          <cell r="C4460">
            <v>67300</v>
          </cell>
          <cell r="D4460">
            <v>45210</v>
          </cell>
          <cell r="E4460">
            <v>22090</v>
          </cell>
          <cell r="G4460">
            <v>11216.666666666666</v>
          </cell>
          <cell r="H4460">
            <v>7535</v>
          </cell>
        </row>
        <row r="4461">
          <cell r="A4461" t="str">
            <v>FTEY22B</v>
          </cell>
          <cell r="B4461">
            <v>2</v>
          </cell>
          <cell r="C4461">
            <v>17610</v>
          </cell>
          <cell r="D4461">
            <v>13021</v>
          </cell>
          <cell r="E4461">
            <v>4589</v>
          </cell>
          <cell r="G4461">
            <v>8805</v>
          </cell>
          <cell r="H4461">
            <v>6510.5</v>
          </cell>
        </row>
        <row r="4462">
          <cell r="A4462" t="str">
            <v>FTY223D7</v>
          </cell>
          <cell r="B4462">
            <v>0</v>
          </cell>
          <cell r="C4462">
            <v>0</v>
          </cell>
          <cell r="D4462">
            <v>0</v>
          </cell>
          <cell r="E4462">
            <v>0</v>
          </cell>
          <cell r="G4462">
            <v>0</v>
          </cell>
          <cell r="H4462">
            <v>0</v>
          </cell>
        </row>
        <row r="4463">
          <cell r="A4463" t="str">
            <v>FTY22G</v>
          </cell>
          <cell r="B4463">
            <v>371</v>
          </cell>
          <cell r="C4463">
            <v>3634960</v>
          </cell>
          <cell r="D4463">
            <v>2357764</v>
          </cell>
          <cell r="E4463">
            <v>1277196</v>
          </cell>
          <cell r="G4463">
            <v>9797.7358490566039</v>
          </cell>
          <cell r="H4463">
            <v>6355.1590296495961</v>
          </cell>
        </row>
        <row r="4464">
          <cell r="A4464" t="str">
            <v>FTY25F</v>
          </cell>
          <cell r="B4464">
            <v>0</v>
          </cell>
          <cell r="C4464">
            <v>0</v>
          </cell>
          <cell r="D4464">
            <v>0</v>
          </cell>
          <cell r="E4464">
            <v>0</v>
          </cell>
          <cell r="G4464">
            <v>0</v>
          </cell>
          <cell r="H4464">
            <v>0</v>
          </cell>
        </row>
        <row r="4465">
          <cell r="A4465" t="str">
            <v>FTEY32B</v>
          </cell>
          <cell r="B4465">
            <v>2</v>
          </cell>
          <cell r="C4465">
            <v>23260</v>
          </cell>
          <cell r="D4465">
            <v>15470</v>
          </cell>
          <cell r="E4465">
            <v>7790</v>
          </cell>
          <cell r="G4465">
            <v>11630</v>
          </cell>
          <cell r="H4465">
            <v>7735</v>
          </cell>
        </row>
        <row r="4466">
          <cell r="A4466" t="str">
            <v>FCTY353D7</v>
          </cell>
          <cell r="B4466">
            <v>0</v>
          </cell>
          <cell r="C4466">
            <v>0</v>
          </cell>
          <cell r="D4466">
            <v>0</v>
          </cell>
          <cell r="E4466">
            <v>0</v>
          </cell>
          <cell r="G4466">
            <v>0</v>
          </cell>
          <cell r="H4466">
            <v>0</v>
          </cell>
        </row>
        <row r="4467">
          <cell r="A4467" t="str">
            <v>FTY353D7</v>
          </cell>
          <cell r="B4467">
            <v>0</v>
          </cell>
          <cell r="C4467">
            <v>0</v>
          </cell>
          <cell r="D4467">
            <v>0</v>
          </cell>
          <cell r="E4467">
            <v>0</v>
          </cell>
          <cell r="G4467">
            <v>0</v>
          </cell>
          <cell r="H4467">
            <v>0</v>
          </cell>
        </row>
        <row r="4468">
          <cell r="A4468" t="str">
            <v>FTY35F</v>
          </cell>
          <cell r="B4468">
            <v>0</v>
          </cell>
          <cell r="C4468">
            <v>0</v>
          </cell>
          <cell r="D4468">
            <v>0</v>
          </cell>
          <cell r="E4468">
            <v>0</v>
          </cell>
          <cell r="G4468">
            <v>0</v>
          </cell>
          <cell r="H4468">
            <v>0</v>
          </cell>
        </row>
        <row r="4469">
          <cell r="A4469" t="str">
            <v>FTY35G</v>
          </cell>
          <cell r="B4469">
            <v>352</v>
          </cell>
          <cell r="C4469">
            <v>5104430</v>
          </cell>
          <cell r="D4469">
            <v>2647681</v>
          </cell>
          <cell r="E4469">
            <v>2456749</v>
          </cell>
          <cell r="G4469">
            <v>14501.22159090909</v>
          </cell>
          <cell r="H4469">
            <v>7521.821022727273</v>
          </cell>
        </row>
        <row r="4470">
          <cell r="A4470" t="str">
            <v>FTEY40B</v>
          </cell>
          <cell r="B4470">
            <v>2</v>
          </cell>
          <cell r="C4470">
            <v>26720</v>
          </cell>
          <cell r="D4470">
            <v>15966</v>
          </cell>
          <cell r="E4470">
            <v>10754</v>
          </cell>
          <cell r="G4470">
            <v>13360</v>
          </cell>
          <cell r="H4470">
            <v>7983</v>
          </cell>
        </row>
        <row r="4471">
          <cell r="A4471" t="str">
            <v>FTY40G</v>
          </cell>
          <cell r="B4471">
            <v>67</v>
          </cell>
          <cell r="C4471">
            <v>1022660</v>
          </cell>
          <cell r="D4471">
            <v>520135</v>
          </cell>
          <cell r="E4471">
            <v>502525</v>
          </cell>
          <cell r="G4471">
            <v>15263.582089552239</v>
          </cell>
          <cell r="H4471">
            <v>7763.2089552238804</v>
          </cell>
        </row>
        <row r="4472">
          <cell r="A4472" t="str">
            <v>FCTY453D7</v>
          </cell>
          <cell r="B4472">
            <v>0</v>
          </cell>
          <cell r="C4472">
            <v>0</v>
          </cell>
          <cell r="D4472">
            <v>0</v>
          </cell>
          <cell r="E4472">
            <v>0</v>
          </cell>
          <cell r="G4472">
            <v>0</v>
          </cell>
          <cell r="H4472">
            <v>0</v>
          </cell>
        </row>
        <row r="4473">
          <cell r="A4473" t="str">
            <v>FTY453D7</v>
          </cell>
          <cell r="B4473">
            <v>0</v>
          </cell>
          <cell r="C4473">
            <v>0</v>
          </cell>
          <cell r="D4473">
            <v>0</v>
          </cell>
          <cell r="E4473">
            <v>0</v>
          </cell>
          <cell r="G4473">
            <v>0</v>
          </cell>
          <cell r="H4473">
            <v>0</v>
          </cell>
        </row>
        <row r="4474">
          <cell r="A4474" t="str">
            <v>FTY45E</v>
          </cell>
          <cell r="B4474">
            <v>0</v>
          </cell>
          <cell r="C4474">
            <v>0</v>
          </cell>
          <cell r="D4474">
            <v>0</v>
          </cell>
          <cell r="E4474">
            <v>0</v>
          </cell>
          <cell r="G4474">
            <v>0</v>
          </cell>
          <cell r="H4474">
            <v>0</v>
          </cell>
        </row>
        <row r="4475">
          <cell r="A4475" t="str">
            <v>FTY45G</v>
          </cell>
          <cell r="B4475">
            <v>129</v>
          </cell>
          <cell r="C4475">
            <v>2078160</v>
          </cell>
          <cell r="D4475">
            <v>1187423</v>
          </cell>
          <cell r="E4475">
            <v>890737</v>
          </cell>
          <cell r="G4475">
            <v>16109.767441860466</v>
          </cell>
          <cell r="H4475">
            <v>9204.8294573643416</v>
          </cell>
        </row>
        <row r="4476">
          <cell r="A4476" t="str">
            <v>FTY603D7</v>
          </cell>
          <cell r="B4476">
            <v>2</v>
          </cell>
          <cell r="C4476">
            <v>36460</v>
          </cell>
          <cell r="D4476">
            <v>22540</v>
          </cell>
          <cell r="E4476">
            <v>13920</v>
          </cell>
          <cell r="G4476">
            <v>18230</v>
          </cell>
          <cell r="H4476">
            <v>11270</v>
          </cell>
        </row>
        <row r="4477">
          <cell r="A4477" t="str">
            <v>FTY60E</v>
          </cell>
          <cell r="B4477">
            <v>0</v>
          </cell>
          <cell r="C4477">
            <v>0</v>
          </cell>
          <cell r="D4477">
            <v>0</v>
          </cell>
          <cell r="E4477">
            <v>0</v>
          </cell>
          <cell r="G4477">
            <v>0</v>
          </cell>
          <cell r="H4477">
            <v>0</v>
          </cell>
        </row>
        <row r="4478">
          <cell r="A4478" t="str">
            <v>FTY60G</v>
          </cell>
          <cell r="B4478">
            <v>52</v>
          </cell>
          <cell r="C4478">
            <v>948240</v>
          </cell>
          <cell r="D4478">
            <v>496977</v>
          </cell>
          <cell r="E4478">
            <v>451263</v>
          </cell>
          <cell r="G4478">
            <v>18235.384615384617</v>
          </cell>
          <cell r="H4478">
            <v>9557.25</v>
          </cell>
        </row>
        <row r="4479">
          <cell r="A4479" t="str">
            <v>FCVY223D7</v>
          </cell>
          <cell r="B4479">
            <v>42</v>
          </cell>
          <cell r="C4479">
            <v>583110</v>
          </cell>
          <cell r="D4479">
            <v>452046</v>
          </cell>
          <cell r="E4479">
            <v>131064</v>
          </cell>
          <cell r="G4479">
            <v>13883.571428571429</v>
          </cell>
          <cell r="H4479">
            <v>10763</v>
          </cell>
        </row>
        <row r="4480">
          <cell r="A4480" t="str">
            <v>FVY223D7</v>
          </cell>
          <cell r="B4480">
            <v>19</v>
          </cell>
          <cell r="C4480">
            <v>246900</v>
          </cell>
          <cell r="D4480">
            <v>174458</v>
          </cell>
          <cell r="E4480">
            <v>72442</v>
          </cell>
          <cell r="G4480">
            <v>12994.736842105263</v>
          </cell>
          <cell r="H4480">
            <v>9182</v>
          </cell>
        </row>
        <row r="4481">
          <cell r="A4481" t="str">
            <v>FCVY353D7</v>
          </cell>
          <cell r="B4481">
            <v>29</v>
          </cell>
          <cell r="C4481">
            <v>452260</v>
          </cell>
          <cell r="D4481">
            <v>311460</v>
          </cell>
          <cell r="E4481">
            <v>140800</v>
          </cell>
          <cell r="G4481">
            <v>15595.172413793103</v>
          </cell>
          <cell r="H4481">
            <v>10740</v>
          </cell>
        </row>
        <row r="4482">
          <cell r="A4482" t="str">
            <v>FVY353D7</v>
          </cell>
          <cell r="B4482">
            <v>13</v>
          </cell>
          <cell r="C4482">
            <v>189900</v>
          </cell>
          <cell r="D4482">
            <v>125086</v>
          </cell>
          <cell r="E4482">
            <v>64814</v>
          </cell>
          <cell r="G4482">
            <v>14607.692307692309</v>
          </cell>
          <cell r="H4482">
            <v>9622</v>
          </cell>
        </row>
        <row r="4483">
          <cell r="A4483" t="str">
            <v>FCVY453D7</v>
          </cell>
          <cell r="B4483">
            <v>15</v>
          </cell>
          <cell r="C4483">
            <v>258990</v>
          </cell>
          <cell r="D4483">
            <v>178590</v>
          </cell>
          <cell r="E4483">
            <v>80400</v>
          </cell>
          <cell r="G4483">
            <v>17266</v>
          </cell>
          <cell r="H4483">
            <v>11906</v>
          </cell>
        </row>
        <row r="4484">
          <cell r="A4484" t="str">
            <v>FVY453D7</v>
          </cell>
          <cell r="B4484">
            <v>27</v>
          </cell>
          <cell r="C4484">
            <v>436120</v>
          </cell>
          <cell r="D4484">
            <v>293598</v>
          </cell>
          <cell r="E4484">
            <v>142522</v>
          </cell>
          <cell r="G4484">
            <v>16152.592592592593</v>
          </cell>
          <cell r="H4484">
            <v>10874</v>
          </cell>
        </row>
        <row r="4485">
          <cell r="A4485" t="str">
            <v>CTX25G</v>
          </cell>
          <cell r="B4485">
            <v>30</v>
          </cell>
          <cell r="C4485">
            <v>478980</v>
          </cell>
          <cell r="D4485">
            <v>234178</v>
          </cell>
          <cell r="E4485">
            <v>244802</v>
          </cell>
          <cell r="G4485">
            <v>15966</v>
          </cell>
          <cell r="H4485">
            <v>7805.9333333333334</v>
          </cell>
        </row>
        <row r="4486">
          <cell r="A4486" t="str">
            <v>CTX35G</v>
          </cell>
          <cell r="B4486">
            <v>20</v>
          </cell>
          <cell r="C4486">
            <v>442710</v>
          </cell>
          <cell r="D4486">
            <v>164098</v>
          </cell>
          <cell r="E4486">
            <v>278612</v>
          </cell>
          <cell r="G4486">
            <v>22135.5</v>
          </cell>
          <cell r="H4486">
            <v>8204.9</v>
          </cell>
        </row>
        <row r="4487">
          <cell r="A4487" t="str">
            <v>CTX45G</v>
          </cell>
          <cell r="B4487">
            <v>20</v>
          </cell>
          <cell r="C4487">
            <v>524400</v>
          </cell>
          <cell r="D4487">
            <v>170780</v>
          </cell>
          <cell r="E4487">
            <v>353620</v>
          </cell>
          <cell r="G4487">
            <v>26220</v>
          </cell>
          <cell r="H4487">
            <v>8539</v>
          </cell>
        </row>
        <row r="4488">
          <cell r="A4488" t="str">
            <v>FTX25G</v>
          </cell>
          <cell r="B4488">
            <v>20</v>
          </cell>
          <cell r="C4488">
            <v>225290</v>
          </cell>
          <cell r="D4488">
            <v>131852</v>
          </cell>
          <cell r="E4488">
            <v>93438</v>
          </cell>
          <cell r="G4488">
            <v>11264.5</v>
          </cell>
          <cell r="H4488">
            <v>6592.6</v>
          </cell>
        </row>
        <row r="4489">
          <cell r="A4489" t="str">
            <v>FTX25GZ</v>
          </cell>
          <cell r="B4489">
            <v>0</v>
          </cell>
          <cell r="C4489">
            <v>0</v>
          </cell>
          <cell r="D4489">
            <v>0</v>
          </cell>
          <cell r="E4489">
            <v>0</v>
          </cell>
          <cell r="G4489">
            <v>0</v>
          </cell>
          <cell r="H4489">
            <v>0</v>
          </cell>
        </row>
        <row r="4490">
          <cell r="A4490" t="str">
            <v>FTX35G</v>
          </cell>
          <cell r="B4490">
            <v>19</v>
          </cell>
          <cell r="C4490">
            <v>292410</v>
          </cell>
          <cell r="D4490">
            <v>148059</v>
          </cell>
          <cell r="E4490">
            <v>144351</v>
          </cell>
          <cell r="G4490">
            <v>15390</v>
          </cell>
          <cell r="H4490">
            <v>7792.5789473684208</v>
          </cell>
        </row>
        <row r="4491">
          <cell r="A4491" t="str">
            <v>CORDIUSKY</v>
          </cell>
          <cell r="B4491">
            <v>0</v>
          </cell>
          <cell r="C4491">
            <v>0</v>
          </cell>
          <cell r="D4491">
            <v>0</v>
          </cell>
          <cell r="E4491">
            <v>0</v>
          </cell>
          <cell r="G4491">
            <v>0</v>
          </cell>
          <cell r="H4491">
            <v>0</v>
          </cell>
        </row>
        <row r="4492">
          <cell r="A4492" t="str">
            <v>R71F7V</v>
          </cell>
          <cell r="B4492">
            <v>34</v>
          </cell>
          <cell r="C4492">
            <v>950270</v>
          </cell>
          <cell r="D4492">
            <v>805698</v>
          </cell>
          <cell r="E4492">
            <v>144572</v>
          </cell>
          <cell r="G4492">
            <v>27949.117647058825</v>
          </cell>
          <cell r="H4492">
            <v>23697</v>
          </cell>
        </row>
        <row r="4493">
          <cell r="A4493" t="str">
            <v>R71F7W</v>
          </cell>
          <cell r="B4493">
            <v>87</v>
          </cell>
          <cell r="C4493">
            <v>2431680</v>
          </cell>
          <cell r="D4493">
            <v>1945668</v>
          </cell>
          <cell r="E4493">
            <v>486012</v>
          </cell>
          <cell r="G4493">
            <v>27950.344827586207</v>
          </cell>
          <cell r="H4493">
            <v>22364</v>
          </cell>
        </row>
        <row r="4494">
          <cell r="A4494" t="str">
            <v>R71GZ7T</v>
          </cell>
          <cell r="B4494">
            <v>0</v>
          </cell>
          <cell r="C4494">
            <v>0</v>
          </cell>
          <cell r="D4494">
            <v>0</v>
          </cell>
          <cell r="E4494">
            <v>0</v>
          </cell>
          <cell r="G4494">
            <v>0</v>
          </cell>
          <cell r="H4494">
            <v>0</v>
          </cell>
        </row>
        <row r="4495">
          <cell r="A4495" t="str">
            <v>R71GZ7V</v>
          </cell>
          <cell r="B4495">
            <v>1</v>
          </cell>
          <cell r="C4495">
            <v>36350</v>
          </cell>
          <cell r="D4495">
            <v>30013</v>
          </cell>
          <cell r="E4495">
            <v>6337</v>
          </cell>
          <cell r="G4495">
            <v>36350</v>
          </cell>
          <cell r="H4495">
            <v>30013</v>
          </cell>
        </row>
        <row r="4496">
          <cell r="A4496" t="str">
            <v>R71GZ7W</v>
          </cell>
          <cell r="B4496">
            <v>5</v>
          </cell>
          <cell r="C4496">
            <v>181750</v>
          </cell>
          <cell r="D4496">
            <v>138565</v>
          </cell>
          <cell r="E4496">
            <v>43185</v>
          </cell>
          <cell r="G4496">
            <v>36350</v>
          </cell>
          <cell r="H4496">
            <v>27713</v>
          </cell>
        </row>
        <row r="4497">
          <cell r="A4497" t="str">
            <v>R100F7V</v>
          </cell>
          <cell r="B4497">
            <v>25</v>
          </cell>
          <cell r="C4497">
            <v>882350</v>
          </cell>
          <cell r="D4497">
            <v>709350</v>
          </cell>
          <cell r="E4497">
            <v>173000</v>
          </cell>
          <cell r="G4497">
            <v>35294</v>
          </cell>
          <cell r="H4497">
            <v>28374</v>
          </cell>
        </row>
        <row r="4498">
          <cell r="A4498" t="str">
            <v>R100F7W</v>
          </cell>
          <cell r="B4498">
            <v>121</v>
          </cell>
          <cell r="C4498">
            <v>4270170</v>
          </cell>
          <cell r="D4498">
            <v>3342383</v>
          </cell>
          <cell r="E4498">
            <v>927787</v>
          </cell>
          <cell r="G4498">
            <v>35290.661157024791</v>
          </cell>
          <cell r="H4498">
            <v>27623</v>
          </cell>
        </row>
        <row r="4499">
          <cell r="A4499" t="str">
            <v>R100GZ7T</v>
          </cell>
          <cell r="B4499">
            <v>0</v>
          </cell>
          <cell r="C4499">
            <v>0</v>
          </cell>
          <cell r="D4499">
            <v>0</v>
          </cell>
          <cell r="E4499">
            <v>0</v>
          </cell>
          <cell r="G4499">
            <v>0</v>
          </cell>
          <cell r="H4499">
            <v>0</v>
          </cell>
        </row>
        <row r="4500">
          <cell r="A4500" t="str">
            <v>R100GZ7W</v>
          </cell>
          <cell r="B4500">
            <v>5</v>
          </cell>
          <cell r="C4500">
            <v>229400</v>
          </cell>
          <cell r="D4500">
            <v>170765</v>
          </cell>
          <cell r="E4500">
            <v>58635</v>
          </cell>
          <cell r="G4500">
            <v>45880</v>
          </cell>
          <cell r="H4500">
            <v>34153</v>
          </cell>
        </row>
        <row r="4501">
          <cell r="A4501" t="str">
            <v>R125F7</v>
          </cell>
          <cell r="B4501">
            <v>151</v>
          </cell>
          <cell r="C4501">
            <v>5802940</v>
          </cell>
          <cell r="D4501">
            <v>4368430</v>
          </cell>
          <cell r="E4501">
            <v>1434510</v>
          </cell>
          <cell r="G4501">
            <v>38430.066225165559</v>
          </cell>
          <cell r="H4501">
            <v>28930</v>
          </cell>
        </row>
        <row r="4502">
          <cell r="A4502" t="str">
            <v>R125GZ7T</v>
          </cell>
          <cell r="B4502">
            <v>0</v>
          </cell>
          <cell r="C4502">
            <v>0</v>
          </cell>
          <cell r="D4502">
            <v>0</v>
          </cell>
          <cell r="E4502">
            <v>0</v>
          </cell>
          <cell r="G4502">
            <v>0</v>
          </cell>
          <cell r="H4502">
            <v>0</v>
          </cell>
        </row>
        <row r="4503">
          <cell r="A4503" t="str">
            <v>R125GZ7W</v>
          </cell>
          <cell r="B4503">
            <v>5</v>
          </cell>
          <cell r="C4503">
            <v>249850</v>
          </cell>
          <cell r="D4503">
            <v>177380</v>
          </cell>
          <cell r="E4503">
            <v>72470</v>
          </cell>
          <cell r="G4503">
            <v>49970</v>
          </cell>
          <cell r="H4503">
            <v>35476</v>
          </cell>
        </row>
        <row r="4504">
          <cell r="A4504" t="str">
            <v>RY71F7V</v>
          </cell>
          <cell r="B4504">
            <v>25</v>
          </cell>
          <cell r="C4504">
            <v>926150</v>
          </cell>
          <cell r="D4504">
            <v>672900</v>
          </cell>
          <cell r="E4504">
            <v>253250</v>
          </cell>
          <cell r="G4504">
            <v>37046</v>
          </cell>
          <cell r="H4504">
            <v>26916</v>
          </cell>
        </row>
        <row r="4505">
          <cell r="A4505" t="str">
            <v>RY71F7W</v>
          </cell>
          <cell r="B4505">
            <v>66</v>
          </cell>
          <cell r="C4505">
            <v>2445140</v>
          </cell>
          <cell r="D4505">
            <v>1679898</v>
          </cell>
          <cell r="E4505">
            <v>765242</v>
          </cell>
          <cell r="G4505">
            <v>37047.57575757576</v>
          </cell>
          <cell r="H4505">
            <v>25453</v>
          </cell>
        </row>
        <row r="4506">
          <cell r="A4506" t="str">
            <v>RY71GZ7V</v>
          </cell>
          <cell r="B4506">
            <v>0</v>
          </cell>
          <cell r="C4506">
            <v>0</v>
          </cell>
          <cell r="D4506">
            <v>0</v>
          </cell>
          <cell r="E4506">
            <v>0</v>
          </cell>
          <cell r="G4506">
            <v>0</v>
          </cell>
          <cell r="H4506">
            <v>0</v>
          </cell>
        </row>
        <row r="4507">
          <cell r="A4507" t="str">
            <v>RY71GZ7W</v>
          </cell>
          <cell r="B4507">
            <v>5</v>
          </cell>
          <cell r="C4507">
            <v>240850</v>
          </cell>
          <cell r="D4507">
            <v>152800</v>
          </cell>
          <cell r="E4507">
            <v>88050</v>
          </cell>
          <cell r="G4507">
            <v>48170</v>
          </cell>
          <cell r="H4507">
            <v>30560</v>
          </cell>
        </row>
        <row r="4508">
          <cell r="A4508" t="str">
            <v>RY100F7V</v>
          </cell>
          <cell r="B4508">
            <v>17</v>
          </cell>
          <cell r="C4508">
            <v>790460</v>
          </cell>
          <cell r="D4508">
            <v>545394</v>
          </cell>
          <cell r="E4508">
            <v>245066</v>
          </cell>
          <cell r="G4508">
            <v>46497.647058823532</v>
          </cell>
          <cell r="H4508">
            <v>32082</v>
          </cell>
        </row>
        <row r="4509">
          <cell r="A4509" t="str">
            <v>RY100F7W</v>
          </cell>
          <cell r="B4509">
            <v>39</v>
          </cell>
          <cell r="C4509">
            <v>1813290</v>
          </cell>
          <cell r="D4509">
            <v>1192152</v>
          </cell>
          <cell r="E4509">
            <v>621138</v>
          </cell>
          <cell r="G4509">
            <v>46494.615384615383</v>
          </cell>
          <cell r="H4509">
            <v>30568</v>
          </cell>
        </row>
        <row r="4510">
          <cell r="A4510" t="str">
            <v>RY100GZ7W</v>
          </cell>
          <cell r="B4510">
            <v>5</v>
          </cell>
          <cell r="C4510">
            <v>302250</v>
          </cell>
          <cell r="D4510">
            <v>184065</v>
          </cell>
          <cell r="E4510">
            <v>118185</v>
          </cell>
          <cell r="G4510">
            <v>60450</v>
          </cell>
          <cell r="H4510">
            <v>36813</v>
          </cell>
        </row>
        <row r="4511">
          <cell r="A4511" t="str">
            <v>RY125F7</v>
          </cell>
          <cell r="B4511">
            <v>60</v>
          </cell>
          <cell r="C4511">
            <v>3015970</v>
          </cell>
          <cell r="D4511">
            <v>1905300</v>
          </cell>
          <cell r="E4511">
            <v>1110670</v>
          </cell>
          <cell r="G4511">
            <v>50266.166666666664</v>
          </cell>
          <cell r="H4511">
            <v>31755</v>
          </cell>
        </row>
        <row r="4512">
          <cell r="A4512" t="str">
            <v>RY125GZ7</v>
          </cell>
          <cell r="B4512">
            <v>5</v>
          </cell>
          <cell r="C4512">
            <v>326800</v>
          </cell>
          <cell r="D4512">
            <v>189610</v>
          </cell>
          <cell r="E4512">
            <v>137190</v>
          </cell>
          <cell r="G4512">
            <v>65360</v>
          </cell>
          <cell r="H4512">
            <v>37922</v>
          </cell>
        </row>
        <row r="4513">
          <cell r="A4513" t="str">
            <v>FHC35F7</v>
          </cell>
          <cell r="B4513">
            <v>101</v>
          </cell>
          <cell r="C4513">
            <v>1685330</v>
          </cell>
          <cell r="D4513">
            <v>1353299</v>
          </cell>
          <cell r="E4513">
            <v>332031</v>
          </cell>
          <cell r="G4513">
            <v>16686.435643564357</v>
          </cell>
          <cell r="H4513">
            <v>13399</v>
          </cell>
        </row>
        <row r="4514">
          <cell r="A4514" t="str">
            <v>FHC35GZ7</v>
          </cell>
          <cell r="B4514">
            <v>4</v>
          </cell>
          <cell r="C4514">
            <v>86800</v>
          </cell>
          <cell r="D4514">
            <v>54632</v>
          </cell>
          <cell r="E4514">
            <v>32168</v>
          </cell>
          <cell r="G4514">
            <v>21700</v>
          </cell>
          <cell r="H4514">
            <v>13658</v>
          </cell>
        </row>
        <row r="4515">
          <cell r="A4515" t="str">
            <v>FHC45F</v>
          </cell>
          <cell r="B4515">
            <v>0</v>
          </cell>
          <cell r="C4515">
            <v>0</v>
          </cell>
          <cell r="D4515">
            <v>0</v>
          </cell>
          <cell r="E4515">
            <v>0</v>
          </cell>
          <cell r="G4515">
            <v>0</v>
          </cell>
          <cell r="H4515">
            <v>0</v>
          </cell>
        </row>
        <row r="4516">
          <cell r="A4516" t="str">
            <v>FHC45F7</v>
          </cell>
          <cell r="B4516">
            <v>50</v>
          </cell>
          <cell r="C4516">
            <v>839530</v>
          </cell>
          <cell r="D4516">
            <v>672850</v>
          </cell>
          <cell r="E4516">
            <v>166680</v>
          </cell>
          <cell r="G4516">
            <v>16790.599999999999</v>
          </cell>
          <cell r="H4516">
            <v>13457</v>
          </cell>
        </row>
        <row r="4517">
          <cell r="A4517" t="str">
            <v>FHC45GZ7</v>
          </cell>
          <cell r="B4517">
            <v>5</v>
          </cell>
          <cell r="C4517">
            <v>109150</v>
          </cell>
          <cell r="D4517">
            <v>69045</v>
          </cell>
          <cell r="E4517">
            <v>40105</v>
          </cell>
          <cell r="G4517">
            <v>21830</v>
          </cell>
          <cell r="H4517">
            <v>13809</v>
          </cell>
        </row>
        <row r="4518">
          <cell r="A4518" t="str">
            <v>FHC60F7</v>
          </cell>
          <cell r="B4518">
            <v>67</v>
          </cell>
          <cell r="C4518">
            <v>1194080</v>
          </cell>
          <cell r="D4518">
            <v>902758</v>
          </cell>
          <cell r="E4518">
            <v>291322</v>
          </cell>
          <cell r="G4518">
            <v>17822.089552238805</v>
          </cell>
          <cell r="H4518">
            <v>13474</v>
          </cell>
        </row>
        <row r="4519">
          <cell r="A4519" t="str">
            <v>FHK35F</v>
          </cell>
          <cell r="B4519">
            <v>30</v>
          </cell>
          <cell r="C4519">
            <v>542050</v>
          </cell>
          <cell r="D4519">
            <v>513509</v>
          </cell>
          <cell r="E4519">
            <v>28541</v>
          </cell>
          <cell r="G4519">
            <v>18068.333333333332</v>
          </cell>
          <cell r="H4519">
            <v>17116.966666666667</v>
          </cell>
        </row>
        <row r="4520">
          <cell r="A4520" t="str">
            <v>FHK45F</v>
          </cell>
          <cell r="B4520">
            <v>25</v>
          </cell>
          <cell r="C4520">
            <v>460560</v>
          </cell>
          <cell r="D4520">
            <v>426709</v>
          </cell>
          <cell r="E4520">
            <v>33851</v>
          </cell>
          <cell r="G4520">
            <v>18422.400000000001</v>
          </cell>
          <cell r="H4520">
            <v>17068.36</v>
          </cell>
        </row>
        <row r="4521">
          <cell r="A4521" t="str">
            <v>FHK60F</v>
          </cell>
          <cell r="B4521">
            <v>22</v>
          </cell>
          <cell r="C4521">
            <v>432490</v>
          </cell>
          <cell r="D4521">
            <v>392377</v>
          </cell>
          <cell r="E4521">
            <v>40113</v>
          </cell>
          <cell r="G4521">
            <v>19658.636363636364</v>
          </cell>
          <cell r="H4521">
            <v>17835.31818181818</v>
          </cell>
        </row>
        <row r="4522">
          <cell r="A4522" t="str">
            <v>FHB35F7</v>
          </cell>
          <cell r="B4522">
            <v>22</v>
          </cell>
          <cell r="C4522">
            <v>441160</v>
          </cell>
          <cell r="D4522">
            <v>338646</v>
          </cell>
          <cell r="E4522">
            <v>102514</v>
          </cell>
          <cell r="G4522">
            <v>20052.727272727272</v>
          </cell>
          <cell r="H4522">
            <v>15393</v>
          </cell>
        </row>
        <row r="4523">
          <cell r="A4523" t="str">
            <v>FHB45F7</v>
          </cell>
          <cell r="B4523">
            <v>23</v>
          </cell>
          <cell r="C4523">
            <v>505300</v>
          </cell>
          <cell r="D4523">
            <v>359398</v>
          </cell>
          <cell r="E4523">
            <v>145902</v>
          </cell>
          <cell r="G4523">
            <v>21969.565217391304</v>
          </cell>
          <cell r="H4523">
            <v>15626</v>
          </cell>
        </row>
        <row r="4524">
          <cell r="A4524" t="str">
            <v>FHB60F7</v>
          </cell>
          <cell r="B4524">
            <v>23</v>
          </cell>
          <cell r="C4524">
            <v>538550</v>
          </cell>
          <cell r="D4524">
            <v>417036</v>
          </cell>
          <cell r="E4524">
            <v>121514</v>
          </cell>
          <cell r="G4524">
            <v>23415.217391304348</v>
          </cell>
          <cell r="H4524">
            <v>18132</v>
          </cell>
        </row>
        <row r="4525">
          <cell r="A4525" t="str">
            <v>FHEB18B7</v>
          </cell>
          <cell r="B4525">
            <v>8</v>
          </cell>
          <cell r="C4525">
            <v>74240</v>
          </cell>
          <cell r="D4525">
            <v>49616</v>
          </cell>
          <cell r="E4525">
            <v>24624</v>
          </cell>
          <cell r="G4525">
            <v>9280</v>
          </cell>
          <cell r="H4525">
            <v>6202</v>
          </cell>
        </row>
        <row r="4526">
          <cell r="A4526" t="str">
            <v>FHEB25B7</v>
          </cell>
          <cell r="B4526">
            <v>19</v>
          </cell>
          <cell r="C4526">
            <v>215570</v>
          </cell>
          <cell r="D4526">
            <v>119073</v>
          </cell>
          <cell r="E4526">
            <v>96497</v>
          </cell>
          <cell r="G4526">
            <v>11345.78947368421</v>
          </cell>
          <cell r="H4526">
            <v>6267</v>
          </cell>
        </row>
        <row r="4527">
          <cell r="A4527" t="str">
            <v>FH35C</v>
          </cell>
          <cell r="B4527">
            <v>0</v>
          </cell>
          <cell r="C4527">
            <v>0</v>
          </cell>
          <cell r="D4527">
            <v>0</v>
          </cell>
          <cell r="E4527">
            <v>0</v>
          </cell>
          <cell r="G4527">
            <v>0</v>
          </cell>
          <cell r="H4527">
            <v>0</v>
          </cell>
        </row>
        <row r="4528">
          <cell r="A4528" t="str">
            <v>FH35F7</v>
          </cell>
          <cell r="B4528">
            <v>79</v>
          </cell>
          <cell r="C4528">
            <v>1055810</v>
          </cell>
          <cell r="D4528">
            <v>1152215</v>
          </cell>
          <cell r="E4528">
            <v>-96405</v>
          </cell>
          <cell r="G4528">
            <v>13364.683544303798</v>
          </cell>
          <cell r="H4528">
            <v>14585</v>
          </cell>
        </row>
        <row r="4529">
          <cell r="A4529" t="str">
            <v>FH35GZ7</v>
          </cell>
          <cell r="B4529">
            <v>9</v>
          </cell>
          <cell r="C4529">
            <v>156330</v>
          </cell>
          <cell r="D4529">
            <v>133893</v>
          </cell>
          <cell r="E4529">
            <v>22437</v>
          </cell>
          <cell r="G4529">
            <v>17370</v>
          </cell>
          <cell r="H4529">
            <v>14877</v>
          </cell>
        </row>
        <row r="4530">
          <cell r="A4530" t="str">
            <v>FH45C</v>
          </cell>
          <cell r="B4530">
            <v>0</v>
          </cell>
          <cell r="C4530">
            <v>0</v>
          </cell>
          <cell r="D4530">
            <v>0</v>
          </cell>
          <cell r="E4530">
            <v>0</v>
          </cell>
          <cell r="G4530">
            <v>0</v>
          </cell>
          <cell r="H4530">
            <v>0</v>
          </cell>
        </row>
        <row r="4531">
          <cell r="A4531" t="str">
            <v>FH45F7</v>
          </cell>
          <cell r="B4531">
            <v>91</v>
          </cell>
          <cell r="C4531">
            <v>1263170</v>
          </cell>
          <cell r="D4531">
            <v>1339247</v>
          </cell>
          <cell r="E4531">
            <v>-76077</v>
          </cell>
          <cell r="G4531">
            <v>13880.989010989011</v>
          </cell>
          <cell r="H4531">
            <v>14717</v>
          </cell>
        </row>
        <row r="4532">
          <cell r="A4532" t="str">
            <v>FH45GZ7</v>
          </cell>
          <cell r="B4532">
            <v>4</v>
          </cell>
          <cell r="C4532">
            <v>72200</v>
          </cell>
          <cell r="D4532">
            <v>59980</v>
          </cell>
          <cell r="E4532">
            <v>12220</v>
          </cell>
          <cell r="G4532">
            <v>18050</v>
          </cell>
          <cell r="H4532">
            <v>14995</v>
          </cell>
        </row>
        <row r="4533">
          <cell r="A4533" t="str">
            <v>FH60C</v>
          </cell>
          <cell r="B4533">
            <v>0</v>
          </cell>
          <cell r="C4533">
            <v>0</v>
          </cell>
          <cell r="D4533">
            <v>0</v>
          </cell>
          <cell r="E4533">
            <v>0</v>
          </cell>
          <cell r="G4533">
            <v>0</v>
          </cell>
          <cell r="H4533">
            <v>0</v>
          </cell>
        </row>
        <row r="4534">
          <cell r="A4534" t="str">
            <v>FH60F7</v>
          </cell>
          <cell r="B4534">
            <v>67</v>
          </cell>
          <cell r="C4534">
            <v>1100000</v>
          </cell>
          <cell r="D4534">
            <v>1059337</v>
          </cell>
          <cell r="E4534">
            <v>40663</v>
          </cell>
          <cell r="G4534">
            <v>16417.910447761195</v>
          </cell>
          <cell r="H4534">
            <v>15811</v>
          </cell>
        </row>
        <row r="4535">
          <cell r="A4535" t="str">
            <v>FHYC35F</v>
          </cell>
          <cell r="B4535">
            <v>0</v>
          </cell>
          <cell r="C4535">
            <v>0</v>
          </cell>
          <cell r="D4535">
            <v>0</v>
          </cell>
          <cell r="E4535">
            <v>0</v>
          </cell>
          <cell r="G4535">
            <v>0</v>
          </cell>
          <cell r="H4535">
            <v>0</v>
          </cell>
        </row>
        <row r="4536">
          <cell r="A4536" t="str">
            <v>FHYC35F7</v>
          </cell>
          <cell r="B4536">
            <v>51</v>
          </cell>
          <cell r="C4536">
            <v>950070</v>
          </cell>
          <cell r="D4536">
            <v>680340</v>
          </cell>
          <cell r="E4536">
            <v>269730</v>
          </cell>
          <cell r="G4536">
            <v>18628.823529411766</v>
          </cell>
          <cell r="H4536">
            <v>13340</v>
          </cell>
        </row>
        <row r="4537">
          <cell r="A4537" t="str">
            <v>FHYC35KZ</v>
          </cell>
          <cell r="B4537">
            <v>0</v>
          </cell>
          <cell r="C4537">
            <v>0</v>
          </cell>
          <cell r="D4537">
            <v>0</v>
          </cell>
          <cell r="E4537">
            <v>0</v>
          </cell>
          <cell r="G4537">
            <v>0</v>
          </cell>
          <cell r="H4537">
            <v>0</v>
          </cell>
        </row>
        <row r="4538">
          <cell r="A4538" t="str">
            <v>FHYC45F7</v>
          </cell>
          <cell r="B4538">
            <v>92</v>
          </cell>
          <cell r="C4538">
            <v>1776470</v>
          </cell>
          <cell r="D4538">
            <v>1238044</v>
          </cell>
          <cell r="E4538">
            <v>538426</v>
          </cell>
          <cell r="G4538">
            <v>19309.456521739132</v>
          </cell>
          <cell r="H4538">
            <v>13457</v>
          </cell>
        </row>
        <row r="4539">
          <cell r="A4539" t="str">
            <v>FHYC45KZ</v>
          </cell>
          <cell r="B4539">
            <v>0</v>
          </cell>
          <cell r="C4539">
            <v>0</v>
          </cell>
          <cell r="D4539">
            <v>0</v>
          </cell>
          <cell r="E4539">
            <v>0</v>
          </cell>
          <cell r="G4539">
            <v>0</v>
          </cell>
          <cell r="H4539">
            <v>0</v>
          </cell>
        </row>
        <row r="4540">
          <cell r="A4540" t="str">
            <v>FHYC60F7</v>
          </cell>
          <cell r="B4540">
            <v>141</v>
          </cell>
          <cell r="C4540">
            <v>2806610</v>
          </cell>
          <cell r="D4540">
            <v>1898424</v>
          </cell>
          <cell r="E4540">
            <v>908186</v>
          </cell>
          <cell r="G4540">
            <v>19905.035460992909</v>
          </cell>
          <cell r="H4540">
            <v>13464</v>
          </cell>
        </row>
        <row r="4541">
          <cell r="A4541" t="str">
            <v>FHYK35F</v>
          </cell>
          <cell r="B4541">
            <v>13</v>
          </cell>
          <cell r="C4541">
            <v>280800</v>
          </cell>
          <cell r="D4541">
            <v>238021</v>
          </cell>
          <cell r="E4541">
            <v>42779</v>
          </cell>
          <cell r="G4541">
            <v>21600</v>
          </cell>
          <cell r="H4541">
            <v>18309.307692307691</v>
          </cell>
        </row>
        <row r="4542">
          <cell r="A4542" t="str">
            <v>FHYK45F</v>
          </cell>
          <cell r="B4542">
            <v>9</v>
          </cell>
          <cell r="C4542">
            <v>202040</v>
          </cell>
          <cell r="D4542">
            <v>166132</v>
          </cell>
          <cell r="E4542">
            <v>35908</v>
          </cell>
          <cell r="G4542">
            <v>22448.888888888891</v>
          </cell>
          <cell r="H4542">
            <v>18459.111111111109</v>
          </cell>
        </row>
        <row r="4543">
          <cell r="A4543" t="str">
            <v>FHYK45FNP</v>
          </cell>
          <cell r="B4543">
            <v>0</v>
          </cell>
          <cell r="C4543">
            <v>0</v>
          </cell>
          <cell r="D4543">
            <v>0</v>
          </cell>
          <cell r="E4543">
            <v>0</v>
          </cell>
          <cell r="G4543">
            <v>0</v>
          </cell>
          <cell r="H4543">
            <v>0</v>
          </cell>
        </row>
        <row r="4544">
          <cell r="A4544" t="str">
            <v>FHYK60D</v>
          </cell>
          <cell r="B4544">
            <v>0</v>
          </cell>
          <cell r="C4544">
            <v>0</v>
          </cell>
          <cell r="D4544">
            <v>0</v>
          </cell>
          <cell r="E4544">
            <v>0</v>
          </cell>
          <cell r="G4544">
            <v>0</v>
          </cell>
          <cell r="H4544">
            <v>0</v>
          </cell>
        </row>
        <row r="4545">
          <cell r="A4545" t="str">
            <v>FHYK60F</v>
          </cell>
          <cell r="B4545">
            <v>13</v>
          </cell>
          <cell r="C4545">
            <v>302230</v>
          </cell>
          <cell r="D4545">
            <v>257787</v>
          </cell>
          <cell r="E4545">
            <v>44443</v>
          </cell>
          <cell r="G4545">
            <v>23248.461538461539</v>
          </cell>
          <cell r="H4545">
            <v>19829.76923076923</v>
          </cell>
        </row>
        <row r="4546">
          <cell r="A4546" t="str">
            <v>FHYB35F7</v>
          </cell>
          <cell r="B4546">
            <v>15</v>
          </cell>
          <cell r="C4546">
            <v>322460</v>
          </cell>
          <cell r="D4546">
            <v>231855</v>
          </cell>
          <cell r="E4546">
            <v>90605</v>
          </cell>
          <cell r="G4546">
            <v>21497.333333333332</v>
          </cell>
          <cell r="H4546">
            <v>15457</v>
          </cell>
        </row>
        <row r="4547">
          <cell r="A4547" t="str">
            <v>FHYB45F</v>
          </cell>
          <cell r="B4547">
            <v>0</v>
          </cell>
          <cell r="C4547">
            <v>0</v>
          </cell>
          <cell r="D4547">
            <v>0</v>
          </cell>
          <cell r="E4547">
            <v>0</v>
          </cell>
          <cell r="G4547">
            <v>0</v>
          </cell>
          <cell r="H4547">
            <v>0</v>
          </cell>
        </row>
        <row r="4548">
          <cell r="A4548" t="str">
            <v>FHYB45F7</v>
          </cell>
          <cell r="B4548">
            <v>13</v>
          </cell>
          <cell r="C4548">
            <v>287510</v>
          </cell>
          <cell r="D4548">
            <v>202072</v>
          </cell>
          <cell r="E4548">
            <v>85438</v>
          </cell>
          <cell r="G4548">
            <v>22116.153846153848</v>
          </cell>
          <cell r="H4548">
            <v>15544</v>
          </cell>
        </row>
        <row r="4549">
          <cell r="A4549" t="str">
            <v>FHYB60F</v>
          </cell>
          <cell r="B4549">
            <v>0</v>
          </cell>
          <cell r="C4549">
            <v>0</v>
          </cell>
          <cell r="D4549">
            <v>0</v>
          </cell>
          <cell r="E4549">
            <v>0</v>
          </cell>
          <cell r="G4549">
            <v>0</v>
          </cell>
          <cell r="H4549">
            <v>0</v>
          </cell>
        </row>
        <row r="4550">
          <cell r="A4550" t="str">
            <v>FHYB60F7</v>
          </cell>
          <cell r="B4550">
            <v>30</v>
          </cell>
          <cell r="C4550">
            <v>708530</v>
          </cell>
          <cell r="D4550">
            <v>543960</v>
          </cell>
          <cell r="E4550">
            <v>164570</v>
          </cell>
          <cell r="G4550">
            <v>23617.666666666668</v>
          </cell>
          <cell r="H4550">
            <v>18132</v>
          </cell>
        </row>
        <row r="4551">
          <cell r="A4551" t="str">
            <v>FHEYB18B7</v>
          </cell>
          <cell r="B4551">
            <v>8</v>
          </cell>
          <cell r="C4551">
            <v>85840</v>
          </cell>
          <cell r="D4551">
            <v>52368</v>
          </cell>
          <cell r="E4551">
            <v>33472</v>
          </cell>
          <cell r="G4551">
            <v>10730</v>
          </cell>
          <cell r="H4551">
            <v>6546</v>
          </cell>
        </row>
        <row r="4552">
          <cell r="A4552" t="str">
            <v>FHEYB22B7</v>
          </cell>
          <cell r="B4552">
            <v>14</v>
          </cell>
          <cell r="C4552">
            <v>173280</v>
          </cell>
          <cell r="D4552">
            <v>92022</v>
          </cell>
          <cell r="E4552">
            <v>81258</v>
          </cell>
          <cell r="G4552">
            <v>12377.142857142857</v>
          </cell>
          <cell r="H4552">
            <v>6573</v>
          </cell>
        </row>
        <row r="4553">
          <cell r="A4553" t="str">
            <v>FHY35F7</v>
          </cell>
          <cell r="B4553">
            <v>65</v>
          </cell>
          <cell r="C4553">
            <v>1177120</v>
          </cell>
          <cell r="D4553">
            <v>982150</v>
          </cell>
          <cell r="E4553">
            <v>194970</v>
          </cell>
          <cell r="G4553">
            <v>18109.538461538461</v>
          </cell>
          <cell r="H4553">
            <v>15110</v>
          </cell>
        </row>
        <row r="4554">
          <cell r="A4554" t="str">
            <v>FHY35GZ7</v>
          </cell>
          <cell r="B4554">
            <v>0</v>
          </cell>
          <cell r="C4554">
            <v>0</v>
          </cell>
          <cell r="D4554">
            <v>0</v>
          </cell>
          <cell r="E4554">
            <v>0</v>
          </cell>
          <cell r="G4554">
            <v>0</v>
          </cell>
          <cell r="H4554">
            <v>0</v>
          </cell>
        </row>
        <row r="4555">
          <cell r="A4555" t="str">
            <v>FHY45F7</v>
          </cell>
          <cell r="B4555">
            <v>78</v>
          </cell>
          <cell r="C4555">
            <v>1449730</v>
          </cell>
          <cell r="D4555">
            <v>1185444</v>
          </cell>
          <cell r="E4555">
            <v>264286</v>
          </cell>
          <cell r="G4555">
            <v>18586.282051282051</v>
          </cell>
          <cell r="H4555">
            <v>15198</v>
          </cell>
        </row>
        <row r="4556">
          <cell r="A4556" t="str">
            <v>FHY45GZ7</v>
          </cell>
          <cell r="B4556">
            <v>0</v>
          </cell>
          <cell r="C4556">
            <v>0</v>
          </cell>
          <cell r="D4556">
            <v>0</v>
          </cell>
          <cell r="E4556">
            <v>0</v>
          </cell>
          <cell r="G4556">
            <v>0</v>
          </cell>
          <cell r="H4556">
            <v>0</v>
          </cell>
        </row>
        <row r="4557">
          <cell r="A4557" t="str">
            <v>FHY60F7</v>
          </cell>
          <cell r="B4557">
            <v>72</v>
          </cell>
          <cell r="C4557">
            <v>1492630</v>
          </cell>
          <cell r="D4557">
            <v>1169424</v>
          </cell>
          <cell r="E4557">
            <v>323206</v>
          </cell>
          <cell r="G4557">
            <v>20730.972222222223</v>
          </cell>
          <cell r="H4557">
            <v>16242</v>
          </cell>
        </row>
        <row r="4558">
          <cell r="A4558" t="str">
            <v>FHC71F7P</v>
          </cell>
          <cell r="B4558">
            <v>0</v>
          </cell>
          <cell r="C4558">
            <v>0</v>
          </cell>
          <cell r="D4558">
            <v>0</v>
          </cell>
          <cell r="E4558">
            <v>0</v>
          </cell>
          <cell r="G4558">
            <v>0</v>
          </cell>
          <cell r="H4558">
            <v>0</v>
          </cell>
        </row>
        <row r="4559">
          <cell r="A4559" t="str">
            <v>FHC100C</v>
          </cell>
          <cell r="B4559">
            <v>0</v>
          </cell>
          <cell r="C4559">
            <v>0</v>
          </cell>
          <cell r="D4559">
            <v>0</v>
          </cell>
          <cell r="E4559">
            <v>0</v>
          </cell>
          <cell r="G4559">
            <v>0</v>
          </cell>
          <cell r="H4559">
            <v>0</v>
          </cell>
        </row>
        <row r="4560">
          <cell r="A4560" t="str">
            <v>FHC125F7P</v>
          </cell>
          <cell r="B4560">
            <v>0</v>
          </cell>
          <cell r="C4560">
            <v>0</v>
          </cell>
          <cell r="D4560">
            <v>0</v>
          </cell>
          <cell r="E4560">
            <v>0</v>
          </cell>
          <cell r="G4560">
            <v>0</v>
          </cell>
          <cell r="H4560">
            <v>0</v>
          </cell>
        </row>
        <row r="4561">
          <cell r="A4561" t="str">
            <v>FH71F7</v>
          </cell>
          <cell r="B4561">
            <v>54</v>
          </cell>
          <cell r="C4561">
            <v>1199670</v>
          </cell>
          <cell r="D4561">
            <v>863730</v>
          </cell>
          <cell r="E4561">
            <v>335940</v>
          </cell>
          <cell r="G4561">
            <v>22216.111111111109</v>
          </cell>
          <cell r="H4561">
            <v>15995</v>
          </cell>
        </row>
        <row r="4562">
          <cell r="A4562" t="str">
            <v>FH71F7P</v>
          </cell>
          <cell r="B4562">
            <v>0</v>
          </cell>
          <cell r="C4562">
            <v>0</v>
          </cell>
          <cell r="D4562">
            <v>0</v>
          </cell>
          <cell r="E4562">
            <v>0</v>
          </cell>
          <cell r="G4562">
            <v>0</v>
          </cell>
          <cell r="H4562">
            <v>0</v>
          </cell>
        </row>
        <row r="4563">
          <cell r="A4563" t="str">
            <v>FH71GZ7</v>
          </cell>
          <cell r="B4563">
            <v>2</v>
          </cell>
          <cell r="C4563">
            <v>57760</v>
          </cell>
          <cell r="D4563">
            <v>34168</v>
          </cell>
          <cell r="E4563">
            <v>23592</v>
          </cell>
          <cell r="G4563">
            <v>28880</v>
          </cell>
          <cell r="H4563">
            <v>17084</v>
          </cell>
        </row>
        <row r="4564">
          <cell r="A4564" t="str">
            <v>FH100F7</v>
          </cell>
          <cell r="B4564">
            <v>58</v>
          </cell>
          <cell r="C4564">
            <v>1483470</v>
          </cell>
          <cell r="D4564">
            <v>1036460</v>
          </cell>
          <cell r="E4564">
            <v>447010</v>
          </cell>
          <cell r="G4564">
            <v>25577.068965517243</v>
          </cell>
          <cell r="H4564">
            <v>17870</v>
          </cell>
        </row>
        <row r="4565">
          <cell r="A4565" t="str">
            <v>FH100F7P</v>
          </cell>
          <cell r="B4565">
            <v>0</v>
          </cell>
          <cell r="C4565">
            <v>0</v>
          </cell>
          <cell r="D4565">
            <v>0</v>
          </cell>
          <cell r="E4565">
            <v>0</v>
          </cell>
          <cell r="G4565">
            <v>0</v>
          </cell>
          <cell r="H4565">
            <v>0</v>
          </cell>
        </row>
        <row r="4566">
          <cell r="A4566" t="str">
            <v>FH100GZ7</v>
          </cell>
          <cell r="B4566">
            <v>2</v>
          </cell>
          <cell r="C4566">
            <v>66520</v>
          </cell>
          <cell r="D4566">
            <v>38090</v>
          </cell>
          <cell r="E4566">
            <v>28430</v>
          </cell>
          <cell r="G4566">
            <v>33260</v>
          </cell>
          <cell r="H4566">
            <v>19045</v>
          </cell>
        </row>
        <row r="4567">
          <cell r="A4567" t="str">
            <v>FH125F7</v>
          </cell>
          <cell r="B4567">
            <v>69</v>
          </cell>
          <cell r="C4567">
            <v>1937160</v>
          </cell>
          <cell r="D4567">
            <v>1362819</v>
          </cell>
          <cell r="E4567">
            <v>574341</v>
          </cell>
          <cell r="G4567">
            <v>28074.782608695652</v>
          </cell>
          <cell r="H4567">
            <v>19751</v>
          </cell>
        </row>
        <row r="4568">
          <cell r="A4568" t="str">
            <v>FH125F7P</v>
          </cell>
          <cell r="B4568">
            <v>0</v>
          </cell>
          <cell r="C4568">
            <v>0</v>
          </cell>
          <cell r="D4568">
            <v>0</v>
          </cell>
          <cell r="E4568">
            <v>0</v>
          </cell>
          <cell r="G4568">
            <v>0</v>
          </cell>
          <cell r="H4568">
            <v>0</v>
          </cell>
        </row>
        <row r="4569">
          <cell r="A4569" t="str">
            <v>FH125GZ7</v>
          </cell>
          <cell r="B4569">
            <v>2</v>
          </cell>
          <cell r="C4569">
            <v>72980</v>
          </cell>
          <cell r="D4569">
            <v>41864</v>
          </cell>
          <cell r="E4569">
            <v>31116</v>
          </cell>
          <cell r="G4569">
            <v>36490</v>
          </cell>
          <cell r="H4569">
            <v>20932</v>
          </cell>
        </row>
        <row r="4570">
          <cell r="A4570" t="str">
            <v>FVY125F</v>
          </cell>
          <cell r="B4570">
            <v>0</v>
          </cell>
          <cell r="C4570">
            <v>0</v>
          </cell>
          <cell r="D4570">
            <v>0</v>
          </cell>
          <cell r="E4570">
            <v>0</v>
          </cell>
          <cell r="G4570">
            <v>0</v>
          </cell>
          <cell r="H4570">
            <v>0</v>
          </cell>
        </row>
        <row r="4571">
          <cell r="A4571" t="str">
            <v>FAY71F</v>
          </cell>
          <cell r="B4571">
            <v>27</v>
          </cell>
          <cell r="C4571">
            <v>639350</v>
          </cell>
          <cell r="D4571">
            <v>538414</v>
          </cell>
          <cell r="E4571">
            <v>100936</v>
          </cell>
          <cell r="G4571">
            <v>23679.629629629631</v>
          </cell>
          <cell r="H4571">
            <v>19941.259259259259</v>
          </cell>
        </row>
        <row r="4572">
          <cell r="A4572" t="str">
            <v>FAY100F</v>
          </cell>
          <cell r="B4572">
            <v>20</v>
          </cell>
          <cell r="C4572">
            <v>542040</v>
          </cell>
          <cell r="D4572">
            <v>463779</v>
          </cell>
          <cell r="E4572">
            <v>78261</v>
          </cell>
          <cell r="G4572">
            <v>27102</v>
          </cell>
          <cell r="H4572">
            <v>23188.95</v>
          </cell>
        </row>
        <row r="4573">
          <cell r="A4573" t="str">
            <v>FHYC71F7</v>
          </cell>
          <cell r="B4573">
            <v>59</v>
          </cell>
          <cell r="C4573">
            <v>1219380</v>
          </cell>
          <cell r="D4573">
            <v>807651</v>
          </cell>
          <cell r="E4573">
            <v>411729</v>
          </cell>
          <cell r="G4573">
            <v>20667.457627118645</v>
          </cell>
          <cell r="H4573">
            <v>13689</v>
          </cell>
        </row>
        <row r="4574">
          <cell r="A4574" t="str">
            <v>FHYC100F7</v>
          </cell>
          <cell r="B4574">
            <v>66</v>
          </cell>
          <cell r="C4574">
            <v>1840510</v>
          </cell>
          <cell r="D4574">
            <v>1071180</v>
          </cell>
          <cell r="E4574">
            <v>769330</v>
          </cell>
          <cell r="G4574">
            <v>27886.515151515152</v>
          </cell>
          <cell r="H4574">
            <v>16230</v>
          </cell>
        </row>
        <row r="4575">
          <cell r="A4575" t="str">
            <v>FHYC100KZ</v>
          </cell>
          <cell r="B4575">
            <v>2</v>
          </cell>
          <cell r="C4575">
            <v>72540</v>
          </cell>
          <cell r="D4575">
            <v>49076</v>
          </cell>
          <cell r="E4575">
            <v>23464</v>
          </cell>
          <cell r="G4575">
            <v>36270</v>
          </cell>
          <cell r="H4575">
            <v>24538</v>
          </cell>
        </row>
        <row r="4576">
          <cell r="A4576" t="str">
            <v>FHYC125F7</v>
          </cell>
          <cell r="B4576">
            <v>48</v>
          </cell>
          <cell r="C4576">
            <v>1538620</v>
          </cell>
          <cell r="D4576">
            <v>784560</v>
          </cell>
          <cell r="E4576">
            <v>754060</v>
          </cell>
          <cell r="G4576">
            <v>32054.583333333332</v>
          </cell>
          <cell r="H4576">
            <v>16345</v>
          </cell>
        </row>
        <row r="4577">
          <cell r="A4577" t="str">
            <v>FHYC125KZ</v>
          </cell>
          <cell r="B4577">
            <v>2</v>
          </cell>
          <cell r="C4577">
            <v>83340</v>
          </cell>
          <cell r="D4577">
            <v>49892</v>
          </cell>
          <cell r="E4577">
            <v>33448</v>
          </cell>
          <cell r="G4577">
            <v>41670</v>
          </cell>
          <cell r="H4577">
            <v>24946</v>
          </cell>
        </row>
        <row r="4578">
          <cell r="A4578" t="str">
            <v>FHYC71KZ</v>
          </cell>
          <cell r="B4578">
            <v>2</v>
          </cell>
          <cell r="C4578">
            <v>53760</v>
          </cell>
          <cell r="D4578">
            <v>44042</v>
          </cell>
          <cell r="E4578">
            <v>9718</v>
          </cell>
          <cell r="G4578">
            <v>26880</v>
          </cell>
          <cell r="H4578">
            <v>22021</v>
          </cell>
        </row>
        <row r="4579">
          <cell r="A4579" t="str">
            <v>FHYK71F</v>
          </cell>
          <cell r="B4579">
            <v>22</v>
          </cell>
          <cell r="C4579">
            <v>527300</v>
          </cell>
          <cell r="D4579">
            <v>451438</v>
          </cell>
          <cell r="E4579">
            <v>75862</v>
          </cell>
          <cell r="G4579">
            <v>23968.18181818182</v>
          </cell>
          <cell r="H4579">
            <v>20519.909090909092</v>
          </cell>
        </row>
        <row r="4580">
          <cell r="A4580" t="str">
            <v>FHYB71F7</v>
          </cell>
          <cell r="B4580">
            <v>30</v>
          </cell>
          <cell r="C4580">
            <v>799550</v>
          </cell>
          <cell r="D4580">
            <v>538650</v>
          </cell>
          <cell r="E4580">
            <v>260900</v>
          </cell>
          <cell r="G4580">
            <v>26651.666666666668</v>
          </cell>
          <cell r="H4580">
            <v>17955</v>
          </cell>
        </row>
        <row r="4581">
          <cell r="A4581" t="str">
            <v>FHYB71GZ7</v>
          </cell>
          <cell r="B4581">
            <v>2</v>
          </cell>
          <cell r="C4581">
            <v>69320</v>
          </cell>
          <cell r="D4581">
            <v>38482</v>
          </cell>
          <cell r="E4581">
            <v>30838</v>
          </cell>
          <cell r="G4581">
            <v>34660</v>
          </cell>
          <cell r="H4581">
            <v>19241</v>
          </cell>
        </row>
        <row r="4582">
          <cell r="A4582" t="str">
            <v>FHYB100F7</v>
          </cell>
          <cell r="B4582">
            <v>26</v>
          </cell>
          <cell r="C4582">
            <v>824950</v>
          </cell>
          <cell r="D4582">
            <v>539266</v>
          </cell>
          <cell r="E4582">
            <v>285684</v>
          </cell>
          <cell r="G4582">
            <v>31728.846153846152</v>
          </cell>
          <cell r="H4582">
            <v>20741</v>
          </cell>
        </row>
        <row r="4583">
          <cell r="A4583" t="str">
            <v>FHYB100GZ7</v>
          </cell>
          <cell r="B4583">
            <v>2</v>
          </cell>
          <cell r="C4583">
            <v>82480</v>
          </cell>
          <cell r="D4583">
            <v>44762</v>
          </cell>
          <cell r="E4583">
            <v>37718</v>
          </cell>
          <cell r="G4583">
            <v>41240</v>
          </cell>
          <cell r="H4583">
            <v>22381</v>
          </cell>
        </row>
        <row r="4584">
          <cell r="A4584" t="str">
            <v>FHYB125F7</v>
          </cell>
          <cell r="B4584">
            <v>41</v>
          </cell>
          <cell r="C4584">
            <v>1348890</v>
          </cell>
          <cell r="D4584">
            <v>851406</v>
          </cell>
          <cell r="E4584">
            <v>497484</v>
          </cell>
          <cell r="G4584">
            <v>32899.756097560974</v>
          </cell>
          <cell r="H4584">
            <v>20766</v>
          </cell>
        </row>
        <row r="4585">
          <cell r="A4585" t="str">
            <v>FHYB125GZ7</v>
          </cell>
          <cell r="B4585">
            <v>2</v>
          </cell>
          <cell r="C4585">
            <v>85580</v>
          </cell>
          <cell r="D4585">
            <v>45826</v>
          </cell>
          <cell r="E4585">
            <v>39754</v>
          </cell>
          <cell r="G4585">
            <v>42790</v>
          </cell>
          <cell r="H4585">
            <v>22913</v>
          </cell>
        </row>
        <row r="4586">
          <cell r="A4586" t="str">
            <v>FHY71F7</v>
          </cell>
          <cell r="B4586">
            <v>22</v>
          </cell>
          <cell r="C4586">
            <v>553710</v>
          </cell>
          <cell r="D4586">
            <v>359964</v>
          </cell>
          <cell r="E4586">
            <v>193746</v>
          </cell>
          <cell r="G4586">
            <v>25168.636363636364</v>
          </cell>
          <cell r="H4586">
            <v>16362</v>
          </cell>
        </row>
        <row r="4587">
          <cell r="A4587" t="str">
            <v>FHY71GZ7</v>
          </cell>
          <cell r="B4587">
            <v>3</v>
          </cell>
          <cell r="C4587">
            <v>98160</v>
          </cell>
          <cell r="D4587">
            <v>52056</v>
          </cell>
          <cell r="E4587">
            <v>46104</v>
          </cell>
          <cell r="G4587">
            <v>32720</v>
          </cell>
          <cell r="H4587">
            <v>17352</v>
          </cell>
        </row>
        <row r="4588">
          <cell r="A4588" t="str">
            <v>FHY100F7</v>
          </cell>
          <cell r="B4588">
            <v>19</v>
          </cell>
          <cell r="C4588">
            <v>538540</v>
          </cell>
          <cell r="D4588">
            <v>346332</v>
          </cell>
          <cell r="E4588">
            <v>192208</v>
          </cell>
          <cell r="G4588">
            <v>28344.21052631579</v>
          </cell>
          <cell r="H4588">
            <v>18228</v>
          </cell>
        </row>
        <row r="4589">
          <cell r="A4589" t="str">
            <v>FHY100GZ7</v>
          </cell>
          <cell r="B4589">
            <v>3</v>
          </cell>
          <cell r="C4589">
            <v>110550</v>
          </cell>
          <cell r="D4589">
            <v>57924</v>
          </cell>
          <cell r="E4589">
            <v>52626</v>
          </cell>
          <cell r="G4589">
            <v>36850</v>
          </cell>
          <cell r="H4589">
            <v>19308</v>
          </cell>
        </row>
        <row r="4590">
          <cell r="A4590" t="str">
            <v>FHY125F7</v>
          </cell>
          <cell r="B4590">
            <v>21</v>
          </cell>
          <cell r="C4590">
            <v>653260</v>
          </cell>
          <cell r="D4590">
            <v>418257</v>
          </cell>
          <cell r="E4590">
            <v>235003</v>
          </cell>
          <cell r="G4590">
            <v>31107.619047619046</v>
          </cell>
          <cell r="H4590">
            <v>19917</v>
          </cell>
        </row>
        <row r="4591">
          <cell r="A4591" t="str">
            <v>FHY125GZ7</v>
          </cell>
          <cell r="B4591">
            <v>3</v>
          </cell>
          <cell r="C4591">
            <v>121290</v>
          </cell>
          <cell r="D4591">
            <v>63711</v>
          </cell>
          <cell r="E4591">
            <v>57579</v>
          </cell>
          <cell r="G4591">
            <v>40430</v>
          </cell>
          <cell r="H4591">
            <v>21237</v>
          </cell>
        </row>
        <row r="4592">
          <cell r="A4592" t="str">
            <v>CORDEUVRV</v>
          </cell>
          <cell r="B4592">
            <v>0</v>
          </cell>
          <cell r="C4592">
            <v>0</v>
          </cell>
          <cell r="D4592">
            <v>0</v>
          </cell>
          <cell r="E4592">
            <v>0</v>
          </cell>
          <cell r="G4592">
            <v>0</v>
          </cell>
          <cell r="H4592">
            <v>0</v>
          </cell>
        </row>
        <row r="4593">
          <cell r="A4593" t="str">
            <v>CORDIUVRV</v>
          </cell>
          <cell r="B4593">
            <v>0</v>
          </cell>
          <cell r="C4593">
            <v>0</v>
          </cell>
          <cell r="D4593">
            <v>0</v>
          </cell>
          <cell r="E4593">
            <v>0</v>
          </cell>
          <cell r="G4593">
            <v>0</v>
          </cell>
          <cell r="H4593">
            <v>0</v>
          </cell>
        </row>
        <row r="4594">
          <cell r="A4594" t="str">
            <v>RSX5H</v>
          </cell>
          <cell r="B4594">
            <v>0</v>
          </cell>
          <cell r="C4594">
            <v>0</v>
          </cell>
          <cell r="D4594">
            <v>0</v>
          </cell>
          <cell r="E4594">
            <v>0</v>
          </cell>
          <cell r="G4594">
            <v>0</v>
          </cell>
          <cell r="H4594">
            <v>0</v>
          </cell>
        </row>
        <row r="4595">
          <cell r="A4595" t="str">
            <v>RSX5K7</v>
          </cell>
          <cell r="B4595">
            <v>10</v>
          </cell>
          <cell r="C4595">
            <v>1224540</v>
          </cell>
          <cell r="D4595">
            <v>656390</v>
          </cell>
          <cell r="E4595">
            <v>568150</v>
          </cell>
          <cell r="G4595">
            <v>122454</v>
          </cell>
          <cell r="H4595">
            <v>65639</v>
          </cell>
        </row>
        <row r="4596">
          <cell r="A4596" t="str">
            <v>RSX8H7</v>
          </cell>
          <cell r="B4596">
            <v>0</v>
          </cell>
          <cell r="C4596">
            <v>0</v>
          </cell>
          <cell r="D4596">
            <v>0</v>
          </cell>
          <cell r="E4596">
            <v>0</v>
          </cell>
          <cell r="G4596">
            <v>0</v>
          </cell>
          <cell r="H4596">
            <v>0</v>
          </cell>
        </row>
        <row r="4597">
          <cell r="A4597" t="str">
            <v>RSX8K7</v>
          </cell>
          <cell r="B4597">
            <v>37</v>
          </cell>
          <cell r="C4597">
            <v>6035570</v>
          </cell>
          <cell r="D4597">
            <v>3260181</v>
          </cell>
          <cell r="E4597">
            <v>2775389</v>
          </cell>
          <cell r="G4597">
            <v>163123.51351351352</v>
          </cell>
          <cell r="H4597">
            <v>88113</v>
          </cell>
        </row>
        <row r="4598">
          <cell r="A4598" t="str">
            <v>RSX10H7</v>
          </cell>
          <cell r="B4598">
            <v>0</v>
          </cell>
          <cell r="C4598">
            <v>0</v>
          </cell>
          <cell r="D4598">
            <v>0</v>
          </cell>
          <cell r="E4598">
            <v>0</v>
          </cell>
          <cell r="G4598">
            <v>0</v>
          </cell>
          <cell r="H4598">
            <v>0</v>
          </cell>
        </row>
        <row r="4599">
          <cell r="A4599" t="str">
            <v>RSX10K7</v>
          </cell>
          <cell r="B4599">
            <v>62</v>
          </cell>
          <cell r="C4599">
            <v>11062850</v>
          </cell>
          <cell r="D4599">
            <v>5709332</v>
          </cell>
          <cell r="E4599">
            <v>5353518</v>
          </cell>
          <cell r="G4599">
            <v>178433.06451612903</v>
          </cell>
          <cell r="H4599">
            <v>92086</v>
          </cell>
        </row>
        <row r="4600">
          <cell r="A4600" t="str">
            <v>RSXY5H7</v>
          </cell>
          <cell r="B4600">
            <v>0</v>
          </cell>
          <cell r="C4600">
            <v>0</v>
          </cell>
          <cell r="D4600">
            <v>0</v>
          </cell>
          <cell r="E4600">
            <v>0</v>
          </cell>
          <cell r="G4600">
            <v>0</v>
          </cell>
          <cell r="H4600">
            <v>0</v>
          </cell>
        </row>
        <row r="4601">
          <cell r="A4601" t="str">
            <v>RSXY5K7</v>
          </cell>
          <cell r="B4601">
            <v>12</v>
          </cell>
          <cell r="C4601">
            <v>1633170</v>
          </cell>
          <cell r="D4601">
            <v>789792</v>
          </cell>
          <cell r="E4601">
            <v>843378</v>
          </cell>
          <cell r="G4601">
            <v>136097.5</v>
          </cell>
          <cell r="H4601">
            <v>65816</v>
          </cell>
        </row>
        <row r="4602">
          <cell r="A4602" t="str">
            <v>RSXY5K7R</v>
          </cell>
          <cell r="B4602">
            <v>0</v>
          </cell>
          <cell r="C4602">
            <v>0</v>
          </cell>
          <cell r="D4602">
            <v>0</v>
          </cell>
          <cell r="E4602">
            <v>0</v>
          </cell>
          <cell r="G4602">
            <v>0</v>
          </cell>
          <cell r="H4602">
            <v>0</v>
          </cell>
        </row>
        <row r="4603">
          <cell r="A4603" t="str">
            <v>RSXYP5K</v>
          </cell>
          <cell r="B4603">
            <v>0</v>
          </cell>
          <cell r="C4603">
            <v>0</v>
          </cell>
          <cell r="D4603">
            <v>0</v>
          </cell>
          <cell r="E4603">
            <v>0</v>
          </cell>
          <cell r="G4603">
            <v>0</v>
          </cell>
          <cell r="H4603">
            <v>0</v>
          </cell>
        </row>
        <row r="4604">
          <cell r="A4604" t="str">
            <v>RSXY8H7</v>
          </cell>
          <cell r="B4604">
            <v>0</v>
          </cell>
          <cell r="C4604">
            <v>0</v>
          </cell>
          <cell r="D4604">
            <v>0</v>
          </cell>
          <cell r="E4604">
            <v>0</v>
          </cell>
          <cell r="G4604">
            <v>0</v>
          </cell>
          <cell r="H4604">
            <v>0</v>
          </cell>
        </row>
        <row r="4605">
          <cell r="A4605" t="str">
            <v>RSXY8K7</v>
          </cell>
          <cell r="B4605">
            <v>59</v>
          </cell>
          <cell r="C4605">
            <v>10691970</v>
          </cell>
          <cell r="D4605">
            <v>5332892</v>
          </cell>
          <cell r="E4605">
            <v>5359078</v>
          </cell>
          <cell r="G4605">
            <v>181219.83050847458</v>
          </cell>
          <cell r="H4605">
            <v>90388</v>
          </cell>
        </row>
        <row r="4606">
          <cell r="A4606" t="str">
            <v>RSXY8K7R</v>
          </cell>
          <cell r="B4606">
            <v>0</v>
          </cell>
          <cell r="C4606">
            <v>0</v>
          </cell>
          <cell r="D4606">
            <v>0</v>
          </cell>
          <cell r="E4606">
            <v>0</v>
          </cell>
          <cell r="G4606">
            <v>0</v>
          </cell>
          <cell r="H4606">
            <v>0</v>
          </cell>
        </row>
        <row r="4607">
          <cell r="A4607" t="str">
            <v>RSXYP8K</v>
          </cell>
          <cell r="B4607">
            <v>0</v>
          </cell>
          <cell r="C4607">
            <v>0</v>
          </cell>
          <cell r="D4607">
            <v>0</v>
          </cell>
          <cell r="E4607">
            <v>0</v>
          </cell>
          <cell r="G4607">
            <v>0</v>
          </cell>
          <cell r="H4607">
            <v>0</v>
          </cell>
        </row>
        <row r="4608">
          <cell r="A4608" t="str">
            <v>RSXY10H7</v>
          </cell>
          <cell r="B4608">
            <v>0</v>
          </cell>
          <cell r="C4608">
            <v>0</v>
          </cell>
          <cell r="D4608">
            <v>0</v>
          </cell>
          <cell r="E4608">
            <v>0</v>
          </cell>
          <cell r="G4608">
            <v>0</v>
          </cell>
          <cell r="H4608">
            <v>0</v>
          </cell>
        </row>
        <row r="4609">
          <cell r="A4609" t="str">
            <v>RSXY10K7</v>
          </cell>
          <cell r="B4609">
            <v>139</v>
          </cell>
          <cell r="C4609">
            <v>27556670</v>
          </cell>
          <cell r="D4609">
            <v>13106449</v>
          </cell>
          <cell r="E4609">
            <v>14450221</v>
          </cell>
          <cell r="G4609">
            <v>198249.42446043165</v>
          </cell>
          <cell r="H4609">
            <v>94291</v>
          </cell>
        </row>
        <row r="4610">
          <cell r="A4610" t="str">
            <v>RSXY10K7R</v>
          </cell>
          <cell r="B4610">
            <v>0</v>
          </cell>
          <cell r="C4610">
            <v>0</v>
          </cell>
          <cell r="D4610">
            <v>0</v>
          </cell>
          <cell r="E4610">
            <v>0</v>
          </cell>
          <cell r="G4610">
            <v>0</v>
          </cell>
          <cell r="H4610">
            <v>0</v>
          </cell>
        </row>
        <row r="4611">
          <cell r="A4611" t="str">
            <v>RSXYP10K</v>
          </cell>
          <cell r="B4611">
            <v>0</v>
          </cell>
          <cell r="C4611">
            <v>0</v>
          </cell>
          <cell r="D4611">
            <v>0</v>
          </cell>
          <cell r="E4611">
            <v>0</v>
          </cell>
          <cell r="G4611">
            <v>0</v>
          </cell>
          <cell r="H4611">
            <v>0</v>
          </cell>
        </row>
        <row r="4612">
          <cell r="A4612" t="str">
            <v>RSEY8G</v>
          </cell>
          <cell r="B4612">
            <v>0</v>
          </cell>
          <cell r="C4612">
            <v>0</v>
          </cell>
          <cell r="D4612">
            <v>0</v>
          </cell>
          <cell r="E4612">
            <v>0</v>
          </cell>
          <cell r="G4612">
            <v>0</v>
          </cell>
          <cell r="H4612">
            <v>0</v>
          </cell>
        </row>
        <row r="4613">
          <cell r="A4613" t="str">
            <v>RSEY8G7</v>
          </cell>
          <cell r="B4613">
            <v>0</v>
          </cell>
          <cell r="C4613">
            <v>0</v>
          </cell>
          <cell r="D4613">
            <v>0</v>
          </cell>
          <cell r="E4613">
            <v>0</v>
          </cell>
          <cell r="G4613">
            <v>0</v>
          </cell>
          <cell r="H4613">
            <v>0</v>
          </cell>
        </row>
        <row r="4614">
          <cell r="A4614" t="str">
            <v>RSEY8K</v>
          </cell>
          <cell r="B4614">
            <v>0</v>
          </cell>
          <cell r="C4614">
            <v>0</v>
          </cell>
          <cell r="D4614">
            <v>0</v>
          </cell>
          <cell r="E4614">
            <v>0</v>
          </cell>
          <cell r="G4614">
            <v>0</v>
          </cell>
          <cell r="H4614">
            <v>0</v>
          </cell>
        </row>
        <row r="4615">
          <cell r="A4615" t="str">
            <v>RSEY8K7</v>
          </cell>
          <cell r="B4615">
            <v>4</v>
          </cell>
          <cell r="C4615">
            <v>838400</v>
          </cell>
          <cell r="D4615">
            <v>560008</v>
          </cell>
          <cell r="E4615">
            <v>278392</v>
          </cell>
          <cell r="G4615">
            <v>209600</v>
          </cell>
          <cell r="H4615">
            <v>140002</v>
          </cell>
        </row>
        <row r="4616">
          <cell r="A4616" t="str">
            <v>RSEY10G</v>
          </cell>
          <cell r="B4616">
            <v>0</v>
          </cell>
          <cell r="C4616">
            <v>0</v>
          </cell>
          <cell r="D4616">
            <v>0</v>
          </cell>
          <cell r="E4616">
            <v>0</v>
          </cell>
          <cell r="G4616">
            <v>0</v>
          </cell>
          <cell r="H4616">
            <v>0</v>
          </cell>
        </row>
        <row r="4617">
          <cell r="A4617" t="str">
            <v>RSEY10G7</v>
          </cell>
          <cell r="B4617">
            <v>5</v>
          </cell>
          <cell r="C4617">
            <v>1107810</v>
          </cell>
          <cell r="D4617">
            <v>736760</v>
          </cell>
          <cell r="E4617">
            <v>371050</v>
          </cell>
          <cell r="G4617">
            <v>221562</v>
          </cell>
          <cell r="H4617">
            <v>147352</v>
          </cell>
        </row>
        <row r="4618">
          <cell r="A4618" t="str">
            <v>RSEY10K</v>
          </cell>
          <cell r="B4618">
            <v>0</v>
          </cell>
          <cell r="C4618">
            <v>0</v>
          </cell>
          <cell r="D4618">
            <v>0</v>
          </cell>
          <cell r="E4618">
            <v>0</v>
          </cell>
          <cell r="G4618">
            <v>0</v>
          </cell>
          <cell r="H4618">
            <v>0</v>
          </cell>
        </row>
        <row r="4619">
          <cell r="A4619" t="str">
            <v>RSEY10K7</v>
          </cell>
          <cell r="B4619">
            <v>12</v>
          </cell>
          <cell r="C4619">
            <v>2659170</v>
          </cell>
          <cell r="D4619">
            <v>1718124</v>
          </cell>
          <cell r="E4619">
            <v>941046</v>
          </cell>
          <cell r="G4619">
            <v>221597.5</v>
          </cell>
          <cell r="H4619">
            <v>143177</v>
          </cell>
        </row>
        <row r="4620">
          <cell r="A4620" t="str">
            <v>RXY8K7</v>
          </cell>
          <cell r="B4620">
            <v>5</v>
          </cell>
          <cell r="C4620">
            <v>753000</v>
          </cell>
          <cell r="D4620">
            <v>509925</v>
          </cell>
          <cell r="E4620">
            <v>243075</v>
          </cell>
          <cell r="G4620">
            <v>150600</v>
          </cell>
          <cell r="H4620">
            <v>101985</v>
          </cell>
        </row>
        <row r="4621">
          <cell r="A4621" t="str">
            <v>RXY10K7</v>
          </cell>
          <cell r="B4621">
            <v>5</v>
          </cell>
          <cell r="C4621">
            <v>835500</v>
          </cell>
          <cell r="D4621">
            <v>534085</v>
          </cell>
          <cell r="E4621">
            <v>301415</v>
          </cell>
          <cell r="G4621">
            <v>167100</v>
          </cell>
          <cell r="H4621">
            <v>106817</v>
          </cell>
        </row>
        <row r="4622">
          <cell r="A4622" t="str">
            <v>RNY8K7</v>
          </cell>
          <cell r="B4622">
            <v>5</v>
          </cell>
          <cell r="C4622">
            <v>680800</v>
          </cell>
          <cell r="D4622">
            <v>418855</v>
          </cell>
          <cell r="E4622">
            <v>261945</v>
          </cell>
          <cell r="G4622">
            <v>136160</v>
          </cell>
          <cell r="H4622">
            <v>83771</v>
          </cell>
        </row>
        <row r="4623">
          <cell r="A4623" t="str">
            <v>RNY10K7</v>
          </cell>
          <cell r="B4623">
            <v>5</v>
          </cell>
          <cell r="C4623">
            <v>783950</v>
          </cell>
          <cell r="D4623">
            <v>449090</v>
          </cell>
          <cell r="E4623">
            <v>334860</v>
          </cell>
          <cell r="G4623">
            <v>156790</v>
          </cell>
          <cell r="H4623">
            <v>89818</v>
          </cell>
        </row>
        <row r="4624">
          <cell r="A4624" t="str">
            <v>FXYA25H</v>
          </cell>
          <cell r="B4624">
            <v>0</v>
          </cell>
          <cell r="C4624">
            <v>0</v>
          </cell>
          <cell r="D4624">
            <v>0</v>
          </cell>
          <cell r="E4624">
            <v>0</v>
          </cell>
          <cell r="G4624">
            <v>0</v>
          </cell>
          <cell r="H4624">
            <v>0</v>
          </cell>
        </row>
        <row r="4625">
          <cell r="A4625" t="str">
            <v>FXYA25K</v>
          </cell>
          <cell r="B4625">
            <v>70</v>
          </cell>
          <cell r="C4625">
            <v>1338750</v>
          </cell>
          <cell r="D4625">
            <v>1277962</v>
          </cell>
          <cell r="E4625">
            <v>60788</v>
          </cell>
          <cell r="G4625">
            <v>19125</v>
          </cell>
          <cell r="H4625">
            <v>18256.599999999999</v>
          </cell>
        </row>
        <row r="4626">
          <cell r="A4626" t="str">
            <v>FXYA25K9</v>
          </cell>
          <cell r="B4626">
            <v>258</v>
          </cell>
          <cell r="C4626">
            <v>5056410</v>
          </cell>
          <cell r="D4626">
            <v>4710499</v>
          </cell>
          <cell r="E4626">
            <v>345911</v>
          </cell>
          <cell r="G4626">
            <v>19598.488372093023</v>
          </cell>
          <cell r="H4626">
            <v>18257.748062015504</v>
          </cell>
        </row>
        <row r="4627">
          <cell r="A4627" t="str">
            <v>FXYA32K</v>
          </cell>
          <cell r="B4627">
            <v>1</v>
          </cell>
          <cell r="C4627">
            <v>19010</v>
          </cell>
          <cell r="D4627">
            <v>18494</v>
          </cell>
          <cell r="E4627">
            <v>516</v>
          </cell>
          <cell r="G4627">
            <v>19010</v>
          </cell>
          <cell r="H4627">
            <v>18494</v>
          </cell>
        </row>
        <row r="4628">
          <cell r="A4628" t="str">
            <v>FXYA32K9</v>
          </cell>
          <cell r="B4628">
            <v>35</v>
          </cell>
          <cell r="C4628">
            <v>700360</v>
          </cell>
          <cell r="D4628">
            <v>647771</v>
          </cell>
          <cell r="E4628">
            <v>52589</v>
          </cell>
          <cell r="G4628">
            <v>20010.285714285714</v>
          </cell>
          <cell r="H4628">
            <v>18507.742857142857</v>
          </cell>
        </row>
        <row r="4629">
          <cell r="A4629" t="str">
            <v>FXYA40H</v>
          </cell>
          <cell r="B4629">
            <v>0</v>
          </cell>
          <cell r="C4629">
            <v>0</v>
          </cell>
          <cell r="D4629">
            <v>0</v>
          </cell>
          <cell r="E4629">
            <v>0</v>
          </cell>
          <cell r="G4629">
            <v>0</v>
          </cell>
          <cell r="H4629">
            <v>0</v>
          </cell>
        </row>
        <row r="4630">
          <cell r="A4630" t="str">
            <v>FXYA40K</v>
          </cell>
          <cell r="B4630">
            <v>46</v>
          </cell>
          <cell r="C4630">
            <v>882130</v>
          </cell>
          <cell r="D4630">
            <v>903988</v>
          </cell>
          <cell r="E4630">
            <v>-21858</v>
          </cell>
          <cell r="G4630">
            <v>19176.739130434784</v>
          </cell>
          <cell r="H4630">
            <v>19651.91304347826</v>
          </cell>
        </row>
        <row r="4631">
          <cell r="A4631" t="str">
            <v>FXYA40K9</v>
          </cell>
          <cell r="B4631">
            <v>103</v>
          </cell>
          <cell r="C4631">
            <v>2124890</v>
          </cell>
          <cell r="D4631">
            <v>1937611</v>
          </cell>
          <cell r="E4631">
            <v>187279</v>
          </cell>
          <cell r="G4631">
            <v>20630</v>
          </cell>
          <cell r="H4631">
            <v>18811.757281553397</v>
          </cell>
        </row>
        <row r="4632">
          <cell r="A4632" t="str">
            <v>FXYA50K</v>
          </cell>
          <cell r="B4632">
            <v>0</v>
          </cell>
          <cell r="C4632">
            <v>0</v>
          </cell>
          <cell r="D4632">
            <v>0</v>
          </cell>
          <cell r="E4632">
            <v>0</v>
          </cell>
          <cell r="G4632">
            <v>0</v>
          </cell>
          <cell r="H4632">
            <v>0</v>
          </cell>
        </row>
        <row r="4633">
          <cell r="A4633" t="str">
            <v>FXYA50K9</v>
          </cell>
          <cell r="B4633">
            <v>12</v>
          </cell>
          <cell r="C4633">
            <v>257500</v>
          </cell>
          <cell r="D4633">
            <v>240371</v>
          </cell>
          <cell r="E4633">
            <v>17129</v>
          </cell>
          <cell r="G4633">
            <v>21458.333333333332</v>
          </cell>
          <cell r="H4633">
            <v>20030.916666666668</v>
          </cell>
        </row>
        <row r="4634">
          <cell r="A4634" t="str">
            <v>FXYA63K</v>
          </cell>
          <cell r="B4634">
            <v>0</v>
          </cell>
          <cell r="C4634">
            <v>0</v>
          </cell>
          <cell r="D4634">
            <v>0</v>
          </cell>
          <cell r="E4634">
            <v>0</v>
          </cell>
          <cell r="G4634">
            <v>0</v>
          </cell>
          <cell r="H4634">
            <v>0</v>
          </cell>
        </row>
        <row r="4635">
          <cell r="A4635" t="str">
            <v>FXYA63K9</v>
          </cell>
          <cell r="B4635">
            <v>14</v>
          </cell>
          <cell r="C4635">
            <v>307580</v>
          </cell>
          <cell r="D4635">
            <v>284629</v>
          </cell>
          <cell r="E4635">
            <v>22951</v>
          </cell>
          <cell r="G4635">
            <v>21970</v>
          </cell>
          <cell r="H4635">
            <v>20330.642857142859</v>
          </cell>
        </row>
        <row r="4636">
          <cell r="A4636" t="str">
            <v>FXYL20K</v>
          </cell>
          <cell r="B4636">
            <v>15</v>
          </cell>
          <cell r="C4636">
            <v>386840</v>
          </cell>
          <cell r="D4636">
            <v>298680</v>
          </cell>
          <cell r="E4636">
            <v>88160</v>
          </cell>
          <cell r="G4636">
            <v>25789.333333333332</v>
          </cell>
          <cell r="H4636">
            <v>19912</v>
          </cell>
        </row>
        <row r="4637">
          <cell r="A4637" t="str">
            <v>FXYL25H</v>
          </cell>
          <cell r="B4637">
            <v>14</v>
          </cell>
          <cell r="C4637">
            <v>372400</v>
          </cell>
          <cell r="D4637">
            <v>358838</v>
          </cell>
          <cell r="E4637">
            <v>13562</v>
          </cell>
          <cell r="G4637">
            <v>26600</v>
          </cell>
          <cell r="H4637">
            <v>25631.285714285714</v>
          </cell>
        </row>
        <row r="4638">
          <cell r="A4638" t="str">
            <v>FXYL25K</v>
          </cell>
          <cell r="B4638">
            <v>55</v>
          </cell>
          <cell r="C4638">
            <v>1463670</v>
          </cell>
          <cell r="D4638">
            <v>1150478</v>
          </cell>
          <cell r="E4638">
            <v>313192</v>
          </cell>
          <cell r="G4638">
            <v>26612.18181818182</v>
          </cell>
          <cell r="H4638">
            <v>20917.781818181818</v>
          </cell>
        </row>
        <row r="4639">
          <cell r="A4639" t="str">
            <v>FXYL32K</v>
          </cell>
          <cell r="B4639">
            <v>15</v>
          </cell>
          <cell r="C4639">
            <v>411580</v>
          </cell>
          <cell r="D4639">
            <v>333428</v>
          </cell>
          <cell r="E4639">
            <v>78152</v>
          </cell>
          <cell r="G4639">
            <v>27438.666666666668</v>
          </cell>
          <cell r="H4639">
            <v>22228.533333333333</v>
          </cell>
        </row>
        <row r="4640">
          <cell r="A4640" t="str">
            <v>FXYL40G</v>
          </cell>
          <cell r="B4640">
            <v>0</v>
          </cell>
          <cell r="C4640">
            <v>0</v>
          </cell>
          <cell r="D4640">
            <v>0</v>
          </cell>
          <cell r="E4640">
            <v>0</v>
          </cell>
          <cell r="G4640">
            <v>0</v>
          </cell>
          <cell r="H4640">
            <v>0</v>
          </cell>
        </row>
        <row r="4641">
          <cell r="A4641" t="str">
            <v>FXYL40H</v>
          </cell>
          <cell r="B4641">
            <v>7</v>
          </cell>
          <cell r="C4641">
            <v>197600</v>
          </cell>
          <cell r="D4641">
            <v>189994</v>
          </cell>
          <cell r="E4641">
            <v>7606</v>
          </cell>
          <cell r="G4641">
            <v>28228.571428571428</v>
          </cell>
          <cell r="H4641">
            <v>27142</v>
          </cell>
        </row>
        <row r="4642">
          <cell r="A4642" t="str">
            <v>FXYL40HNP</v>
          </cell>
          <cell r="B4642">
            <v>0</v>
          </cell>
          <cell r="C4642">
            <v>0</v>
          </cell>
          <cell r="D4642">
            <v>0</v>
          </cell>
          <cell r="E4642">
            <v>0</v>
          </cell>
          <cell r="G4642">
            <v>0</v>
          </cell>
          <cell r="H4642">
            <v>0</v>
          </cell>
        </row>
        <row r="4643">
          <cell r="A4643" t="str">
            <v>FXYL40K</v>
          </cell>
          <cell r="B4643">
            <v>46</v>
          </cell>
          <cell r="C4643">
            <v>1299050</v>
          </cell>
          <cell r="D4643">
            <v>1043626</v>
          </cell>
          <cell r="E4643">
            <v>255424</v>
          </cell>
          <cell r="G4643">
            <v>28240.217391304348</v>
          </cell>
          <cell r="H4643">
            <v>22687.521739130436</v>
          </cell>
        </row>
        <row r="4644">
          <cell r="A4644" t="str">
            <v>FXYL50K</v>
          </cell>
          <cell r="B4644">
            <v>9</v>
          </cell>
          <cell r="C4644">
            <v>269190</v>
          </cell>
          <cell r="D4644">
            <v>224649</v>
          </cell>
          <cell r="E4644">
            <v>44541</v>
          </cell>
          <cell r="G4644">
            <v>29910</v>
          </cell>
          <cell r="H4644">
            <v>24961</v>
          </cell>
        </row>
        <row r="4645">
          <cell r="A4645" t="str">
            <v>FXYL63G</v>
          </cell>
          <cell r="B4645">
            <v>0</v>
          </cell>
          <cell r="C4645">
            <v>0</v>
          </cell>
          <cell r="D4645">
            <v>0</v>
          </cell>
          <cell r="E4645">
            <v>0</v>
          </cell>
          <cell r="G4645">
            <v>0</v>
          </cell>
          <cell r="H4645">
            <v>0</v>
          </cell>
        </row>
        <row r="4646">
          <cell r="A4646" t="str">
            <v>FXYL63H</v>
          </cell>
          <cell r="B4646">
            <v>1</v>
          </cell>
          <cell r="C4646">
            <v>31730</v>
          </cell>
          <cell r="D4646">
            <v>30515</v>
          </cell>
          <cell r="E4646">
            <v>1215</v>
          </cell>
          <cell r="G4646">
            <v>31730</v>
          </cell>
          <cell r="H4646">
            <v>30515</v>
          </cell>
        </row>
        <row r="4647">
          <cell r="A4647" t="str">
            <v>FXYL63K</v>
          </cell>
          <cell r="B4647">
            <v>1</v>
          </cell>
          <cell r="C4647">
            <v>31750</v>
          </cell>
          <cell r="D4647">
            <v>26048</v>
          </cell>
          <cell r="E4647">
            <v>5702</v>
          </cell>
          <cell r="G4647">
            <v>31750</v>
          </cell>
          <cell r="H4647">
            <v>26048</v>
          </cell>
        </row>
        <row r="4648">
          <cell r="A4648" t="str">
            <v>FXYLM20K</v>
          </cell>
          <cell r="B4648">
            <v>10</v>
          </cell>
          <cell r="C4648">
            <v>213500</v>
          </cell>
          <cell r="D4648">
            <v>191020</v>
          </cell>
          <cell r="E4648">
            <v>22480</v>
          </cell>
          <cell r="G4648">
            <v>21350</v>
          </cell>
          <cell r="H4648">
            <v>19102</v>
          </cell>
        </row>
        <row r="4649">
          <cell r="A4649" t="str">
            <v>FXYLM25H</v>
          </cell>
          <cell r="B4649">
            <v>4</v>
          </cell>
          <cell r="C4649">
            <v>88750</v>
          </cell>
          <cell r="D4649">
            <v>85586</v>
          </cell>
          <cell r="E4649">
            <v>3164</v>
          </cell>
          <cell r="G4649">
            <v>22187.5</v>
          </cell>
          <cell r="H4649">
            <v>21396.5</v>
          </cell>
        </row>
        <row r="4650">
          <cell r="A4650" t="str">
            <v>FXYLM25K</v>
          </cell>
          <cell r="B4650">
            <v>22</v>
          </cell>
          <cell r="C4650">
            <v>488360</v>
          </cell>
          <cell r="D4650">
            <v>422501</v>
          </cell>
          <cell r="E4650">
            <v>65859</v>
          </cell>
          <cell r="G4650">
            <v>22198.18181818182</v>
          </cell>
          <cell r="H4650">
            <v>19204.590909090908</v>
          </cell>
        </row>
        <row r="4651">
          <cell r="A4651" t="str">
            <v>FXYLM32K</v>
          </cell>
          <cell r="B4651">
            <v>2</v>
          </cell>
          <cell r="C4651">
            <v>45800</v>
          </cell>
          <cell r="D4651">
            <v>40565</v>
          </cell>
          <cell r="E4651">
            <v>5235</v>
          </cell>
          <cell r="G4651">
            <v>22900</v>
          </cell>
          <cell r="H4651">
            <v>20282.5</v>
          </cell>
        </row>
        <row r="4652">
          <cell r="A4652" t="str">
            <v>FXYLM40H</v>
          </cell>
          <cell r="B4652">
            <v>0</v>
          </cell>
          <cell r="C4652">
            <v>0</v>
          </cell>
          <cell r="D4652">
            <v>0</v>
          </cell>
          <cell r="E4652">
            <v>0</v>
          </cell>
          <cell r="G4652">
            <v>0</v>
          </cell>
          <cell r="H4652">
            <v>0</v>
          </cell>
        </row>
        <row r="4653">
          <cell r="A4653" t="str">
            <v>FXYLM40K</v>
          </cell>
          <cell r="B4653">
            <v>12</v>
          </cell>
          <cell r="C4653">
            <v>283200</v>
          </cell>
          <cell r="D4653">
            <v>247312</v>
          </cell>
          <cell r="E4653">
            <v>35888</v>
          </cell>
          <cell r="G4653">
            <v>23600</v>
          </cell>
          <cell r="H4653">
            <v>20609.333333333332</v>
          </cell>
        </row>
        <row r="4654">
          <cell r="A4654" t="str">
            <v>FXYLM50K</v>
          </cell>
          <cell r="B4654">
            <v>0</v>
          </cell>
          <cell r="C4654">
            <v>0</v>
          </cell>
          <cell r="D4654">
            <v>0</v>
          </cell>
          <cell r="E4654">
            <v>0</v>
          </cell>
          <cell r="G4654">
            <v>0</v>
          </cell>
          <cell r="H4654">
            <v>0</v>
          </cell>
        </row>
        <row r="4655">
          <cell r="A4655" t="str">
            <v>FXYLM63H</v>
          </cell>
          <cell r="B4655">
            <v>0</v>
          </cell>
          <cell r="C4655">
            <v>0</v>
          </cell>
          <cell r="D4655">
            <v>0</v>
          </cell>
          <cell r="E4655">
            <v>0</v>
          </cell>
          <cell r="G4655">
            <v>0</v>
          </cell>
          <cell r="H4655">
            <v>0</v>
          </cell>
        </row>
        <row r="4656">
          <cell r="A4656" t="str">
            <v>FXYLM63K</v>
          </cell>
          <cell r="B4656">
            <v>0</v>
          </cell>
          <cell r="C4656">
            <v>0</v>
          </cell>
          <cell r="D4656">
            <v>0</v>
          </cell>
          <cell r="E4656">
            <v>0</v>
          </cell>
          <cell r="G4656">
            <v>0</v>
          </cell>
          <cell r="H4656">
            <v>0</v>
          </cell>
        </row>
        <row r="4657">
          <cell r="A4657" t="str">
            <v>FXYC20H7</v>
          </cell>
          <cell r="B4657">
            <v>0</v>
          </cell>
          <cell r="C4657">
            <v>0</v>
          </cell>
          <cell r="D4657">
            <v>0</v>
          </cell>
          <cell r="E4657">
            <v>0</v>
          </cell>
          <cell r="G4657">
            <v>0</v>
          </cell>
          <cell r="H4657">
            <v>0</v>
          </cell>
        </row>
        <row r="4658">
          <cell r="A4658" t="str">
            <v>FXYC20K7</v>
          </cell>
          <cell r="B4658">
            <v>81</v>
          </cell>
          <cell r="C4658">
            <v>1916520</v>
          </cell>
          <cell r="D4658">
            <v>1290411</v>
          </cell>
          <cell r="E4658">
            <v>626109</v>
          </cell>
          <cell r="G4658">
            <v>23660.740740740741</v>
          </cell>
          <cell r="H4658">
            <v>15931</v>
          </cell>
        </row>
        <row r="4659">
          <cell r="A4659" t="str">
            <v>FXYCP20K</v>
          </cell>
          <cell r="B4659">
            <v>0</v>
          </cell>
          <cell r="C4659">
            <v>0</v>
          </cell>
          <cell r="D4659">
            <v>0</v>
          </cell>
          <cell r="E4659">
            <v>0</v>
          </cell>
          <cell r="G4659">
            <v>0</v>
          </cell>
          <cell r="H4659">
            <v>0</v>
          </cell>
        </row>
        <row r="4660">
          <cell r="A4660" t="str">
            <v>FXYC25H7</v>
          </cell>
          <cell r="B4660">
            <v>2</v>
          </cell>
          <cell r="C4660">
            <v>47920</v>
          </cell>
          <cell r="D4660">
            <v>36700</v>
          </cell>
          <cell r="E4660">
            <v>11220</v>
          </cell>
          <cell r="G4660">
            <v>23960</v>
          </cell>
          <cell r="H4660">
            <v>18350</v>
          </cell>
        </row>
        <row r="4661">
          <cell r="A4661" t="str">
            <v>FXYC25K7</v>
          </cell>
          <cell r="B4661">
            <v>94</v>
          </cell>
          <cell r="C4661">
            <v>2253010</v>
          </cell>
          <cell r="D4661">
            <v>1501650</v>
          </cell>
          <cell r="E4661">
            <v>751360</v>
          </cell>
          <cell r="G4661">
            <v>23968.191489361703</v>
          </cell>
          <cell r="H4661">
            <v>15975</v>
          </cell>
        </row>
        <row r="4662">
          <cell r="A4662" t="str">
            <v>FXYCP25K</v>
          </cell>
          <cell r="B4662">
            <v>0</v>
          </cell>
          <cell r="C4662">
            <v>0</v>
          </cell>
          <cell r="D4662">
            <v>0</v>
          </cell>
          <cell r="E4662">
            <v>0</v>
          </cell>
          <cell r="G4662">
            <v>0</v>
          </cell>
          <cell r="H4662">
            <v>0</v>
          </cell>
        </row>
        <row r="4663">
          <cell r="A4663" t="str">
            <v>FXYC32H7</v>
          </cell>
          <cell r="B4663">
            <v>6</v>
          </cell>
          <cell r="C4663">
            <v>148960</v>
          </cell>
          <cell r="D4663">
            <v>109998</v>
          </cell>
          <cell r="E4663">
            <v>38962</v>
          </cell>
          <cell r="G4663">
            <v>24826.666666666668</v>
          </cell>
          <cell r="H4663">
            <v>18333</v>
          </cell>
        </row>
        <row r="4664">
          <cell r="A4664" t="str">
            <v>FXYC32K7</v>
          </cell>
          <cell r="B4664">
            <v>69</v>
          </cell>
          <cell r="C4664">
            <v>1713490</v>
          </cell>
          <cell r="D4664">
            <v>1103793</v>
          </cell>
          <cell r="E4664">
            <v>609697</v>
          </cell>
          <cell r="G4664">
            <v>24833.1884057971</v>
          </cell>
          <cell r="H4664">
            <v>15997</v>
          </cell>
        </row>
        <row r="4665">
          <cell r="A4665" t="str">
            <v>FXYCP32K</v>
          </cell>
          <cell r="B4665">
            <v>0</v>
          </cell>
          <cell r="C4665">
            <v>0</v>
          </cell>
          <cell r="D4665">
            <v>0</v>
          </cell>
          <cell r="E4665">
            <v>0</v>
          </cell>
          <cell r="G4665">
            <v>0</v>
          </cell>
          <cell r="H4665">
            <v>0</v>
          </cell>
        </row>
        <row r="4666">
          <cell r="A4666" t="str">
            <v>FXYC40H</v>
          </cell>
          <cell r="B4666">
            <v>0</v>
          </cell>
          <cell r="C4666">
            <v>0</v>
          </cell>
          <cell r="D4666">
            <v>0</v>
          </cell>
          <cell r="E4666">
            <v>0</v>
          </cell>
          <cell r="G4666">
            <v>0</v>
          </cell>
          <cell r="H4666">
            <v>0</v>
          </cell>
        </row>
        <row r="4667">
          <cell r="A4667" t="str">
            <v>FXYC40H7</v>
          </cell>
          <cell r="B4667">
            <v>4</v>
          </cell>
          <cell r="C4667">
            <v>107970</v>
          </cell>
          <cell r="D4667">
            <v>80596</v>
          </cell>
          <cell r="E4667">
            <v>27374</v>
          </cell>
          <cell r="G4667">
            <v>26992.5</v>
          </cell>
          <cell r="H4667">
            <v>20149</v>
          </cell>
        </row>
        <row r="4668">
          <cell r="A4668" t="str">
            <v>FXYC40K7</v>
          </cell>
          <cell r="B4668">
            <v>40</v>
          </cell>
          <cell r="C4668">
            <v>1079920</v>
          </cell>
          <cell r="D4668">
            <v>685440</v>
          </cell>
          <cell r="E4668">
            <v>394480</v>
          </cell>
          <cell r="G4668">
            <v>26998</v>
          </cell>
          <cell r="H4668">
            <v>17136</v>
          </cell>
        </row>
        <row r="4669">
          <cell r="A4669" t="str">
            <v>FXYCP40K</v>
          </cell>
          <cell r="B4669">
            <v>0</v>
          </cell>
          <cell r="C4669">
            <v>0</v>
          </cell>
          <cell r="D4669">
            <v>0</v>
          </cell>
          <cell r="E4669">
            <v>0</v>
          </cell>
          <cell r="G4669">
            <v>0</v>
          </cell>
          <cell r="H4669">
            <v>0</v>
          </cell>
        </row>
        <row r="4670">
          <cell r="A4670" t="str">
            <v>FXYC50H</v>
          </cell>
          <cell r="B4670">
            <v>0</v>
          </cell>
          <cell r="C4670">
            <v>0</v>
          </cell>
          <cell r="D4670">
            <v>0</v>
          </cell>
          <cell r="E4670">
            <v>0</v>
          </cell>
          <cell r="G4670">
            <v>0</v>
          </cell>
          <cell r="H4670">
            <v>0</v>
          </cell>
        </row>
        <row r="4671">
          <cell r="A4671" t="str">
            <v>FXYC50H7</v>
          </cell>
          <cell r="B4671">
            <v>3</v>
          </cell>
          <cell r="C4671">
            <v>83940</v>
          </cell>
          <cell r="D4671">
            <v>60936</v>
          </cell>
          <cell r="E4671">
            <v>23004</v>
          </cell>
          <cell r="G4671">
            <v>27980</v>
          </cell>
          <cell r="H4671">
            <v>20312</v>
          </cell>
        </row>
        <row r="4672">
          <cell r="A4672" t="str">
            <v>FXYC50K7</v>
          </cell>
          <cell r="B4672">
            <v>10</v>
          </cell>
          <cell r="C4672">
            <v>279890</v>
          </cell>
          <cell r="D4672">
            <v>171800</v>
          </cell>
          <cell r="E4672">
            <v>108090</v>
          </cell>
          <cell r="G4672">
            <v>27989</v>
          </cell>
          <cell r="H4672">
            <v>17180</v>
          </cell>
        </row>
        <row r="4673">
          <cell r="A4673" t="str">
            <v>FXYCP50K</v>
          </cell>
          <cell r="B4673">
            <v>0</v>
          </cell>
          <cell r="C4673">
            <v>0</v>
          </cell>
          <cell r="D4673">
            <v>0</v>
          </cell>
          <cell r="E4673">
            <v>0</v>
          </cell>
          <cell r="G4673">
            <v>0</v>
          </cell>
          <cell r="H4673">
            <v>0</v>
          </cell>
        </row>
        <row r="4674">
          <cell r="A4674" t="str">
            <v>FXYC63H</v>
          </cell>
          <cell r="B4674">
            <v>0</v>
          </cell>
          <cell r="C4674">
            <v>0</v>
          </cell>
          <cell r="D4674">
            <v>0</v>
          </cell>
          <cell r="E4674">
            <v>0</v>
          </cell>
          <cell r="G4674">
            <v>0</v>
          </cell>
          <cell r="H4674">
            <v>0</v>
          </cell>
        </row>
        <row r="4675">
          <cell r="A4675" t="str">
            <v>FXYC63H7</v>
          </cell>
          <cell r="B4675">
            <v>11</v>
          </cell>
          <cell r="C4675">
            <v>321400</v>
          </cell>
          <cell r="D4675">
            <v>248237</v>
          </cell>
          <cell r="E4675">
            <v>73163</v>
          </cell>
          <cell r="G4675">
            <v>29218.18181818182</v>
          </cell>
          <cell r="H4675">
            <v>22567</v>
          </cell>
        </row>
        <row r="4676">
          <cell r="A4676" t="str">
            <v>FXYC63K7</v>
          </cell>
          <cell r="B4676">
            <v>9</v>
          </cell>
          <cell r="C4676">
            <v>263070</v>
          </cell>
          <cell r="D4676">
            <v>168453</v>
          </cell>
          <cell r="E4676">
            <v>94617</v>
          </cell>
          <cell r="G4676">
            <v>29230</v>
          </cell>
          <cell r="H4676">
            <v>18717</v>
          </cell>
        </row>
        <row r="4677">
          <cell r="A4677" t="str">
            <v>FXYCP63K</v>
          </cell>
          <cell r="B4677">
            <v>0</v>
          </cell>
          <cell r="C4677">
            <v>0</v>
          </cell>
          <cell r="D4677">
            <v>0</v>
          </cell>
          <cell r="E4677">
            <v>0</v>
          </cell>
          <cell r="G4677">
            <v>0</v>
          </cell>
          <cell r="H4677">
            <v>0</v>
          </cell>
        </row>
        <row r="4678">
          <cell r="A4678" t="str">
            <v>FXYC80H7</v>
          </cell>
          <cell r="B4678">
            <v>3</v>
          </cell>
          <cell r="C4678">
            <v>114500</v>
          </cell>
          <cell r="D4678">
            <v>82578</v>
          </cell>
          <cell r="E4678">
            <v>31922</v>
          </cell>
          <cell r="G4678">
            <v>38166.666666666664</v>
          </cell>
          <cell r="H4678">
            <v>27526</v>
          </cell>
        </row>
        <row r="4679">
          <cell r="A4679" t="str">
            <v>FXYC80K7</v>
          </cell>
          <cell r="B4679">
            <v>9</v>
          </cell>
          <cell r="C4679">
            <v>343710</v>
          </cell>
          <cell r="D4679">
            <v>208755</v>
          </cell>
          <cell r="E4679">
            <v>134955</v>
          </cell>
          <cell r="G4679">
            <v>38190</v>
          </cell>
          <cell r="H4679">
            <v>23195</v>
          </cell>
        </row>
        <row r="4680">
          <cell r="A4680" t="str">
            <v>FXYCP80K</v>
          </cell>
          <cell r="B4680">
            <v>0</v>
          </cell>
          <cell r="C4680">
            <v>0</v>
          </cell>
          <cell r="D4680">
            <v>0</v>
          </cell>
          <cell r="E4680">
            <v>0</v>
          </cell>
          <cell r="G4680">
            <v>0</v>
          </cell>
          <cell r="H4680">
            <v>0</v>
          </cell>
        </row>
        <row r="4681">
          <cell r="A4681" t="str">
            <v>FXYC125K7</v>
          </cell>
          <cell r="B4681">
            <v>4</v>
          </cell>
          <cell r="C4681">
            <v>187080</v>
          </cell>
          <cell r="D4681">
            <v>93092</v>
          </cell>
          <cell r="E4681">
            <v>93988</v>
          </cell>
          <cell r="G4681">
            <v>46770</v>
          </cell>
          <cell r="H4681">
            <v>23273</v>
          </cell>
        </row>
        <row r="4682">
          <cell r="A4682" t="str">
            <v>FXYCP125K</v>
          </cell>
          <cell r="B4682">
            <v>0</v>
          </cell>
          <cell r="C4682">
            <v>0</v>
          </cell>
          <cell r="D4682">
            <v>0</v>
          </cell>
          <cell r="E4682">
            <v>0</v>
          </cell>
          <cell r="G4682">
            <v>0</v>
          </cell>
          <cell r="H4682">
            <v>0</v>
          </cell>
        </row>
        <row r="4683">
          <cell r="A4683" t="str">
            <v>FXYK25H</v>
          </cell>
          <cell r="B4683">
            <v>0</v>
          </cell>
          <cell r="C4683">
            <v>0</v>
          </cell>
          <cell r="D4683">
            <v>0</v>
          </cell>
          <cell r="E4683">
            <v>0</v>
          </cell>
          <cell r="G4683">
            <v>0</v>
          </cell>
          <cell r="H4683">
            <v>0</v>
          </cell>
        </row>
        <row r="4684">
          <cell r="A4684" t="str">
            <v>FXYK25HNP</v>
          </cell>
          <cell r="B4684">
            <v>0</v>
          </cell>
          <cell r="C4684">
            <v>0</v>
          </cell>
          <cell r="D4684">
            <v>0</v>
          </cell>
          <cell r="E4684">
            <v>0</v>
          </cell>
          <cell r="G4684">
            <v>0</v>
          </cell>
          <cell r="H4684">
            <v>0</v>
          </cell>
        </row>
        <row r="4685">
          <cell r="A4685" t="str">
            <v>FXYK25K</v>
          </cell>
          <cell r="B4685">
            <v>70</v>
          </cell>
          <cell r="C4685">
            <v>1982430</v>
          </cell>
          <cell r="D4685">
            <v>1934393</v>
          </cell>
          <cell r="E4685">
            <v>48037</v>
          </cell>
          <cell r="G4685">
            <v>28320.428571428572</v>
          </cell>
          <cell r="H4685">
            <v>27634.185714285715</v>
          </cell>
        </row>
        <row r="4686">
          <cell r="A4686" t="str">
            <v>FXYK32H</v>
          </cell>
          <cell r="B4686">
            <v>0</v>
          </cell>
          <cell r="C4686">
            <v>0</v>
          </cell>
          <cell r="D4686">
            <v>0</v>
          </cell>
          <cell r="E4686">
            <v>0</v>
          </cell>
          <cell r="G4686">
            <v>0</v>
          </cell>
          <cell r="H4686">
            <v>0</v>
          </cell>
        </row>
        <row r="4687">
          <cell r="A4687" t="str">
            <v>FXYK32K</v>
          </cell>
          <cell r="B4687">
            <v>52</v>
          </cell>
          <cell r="C4687">
            <v>1478090</v>
          </cell>
          <cell r="D4687">
            <v>1458355</v>
          </cell>
          <cell r="E4687">
            <v>19735</v>
          </cell>
          <cell r="G4687">
            <v>28424.807692307691</v>
          </cell>
          <cell r="H4687">
            <v>28045.288461538461</v>
          </cell>
        </row>
        <row r="4688">
          <cell r="A4688" t="str">
            <v>FXYK40H</v>
          </cell>
          <cell r="B4688">
            <v>0</v>
          </cell>
          <cell r="C4688">
            <v>0</v>
          </cell>
          <cell r="D4688">
            <v>0</v>
          </cell>
          <cell r="E4688">
            <v>0</v>
          </cell>
          <cell r="G4688">
            <v>0</v>
          </cell>
          <cell r="H4688">
            <v>0</v>
          </cell>
        </row>
        <row r="4689">
          <cell r="A4689" t="str">
            <v>FXYK40HNP</v>
          </cell>
          <cell r="B4689">
            <v>0</v>
          </cell>
          <cell r="C4689">
            <v>0</v>
          </cell>
          <cell r="D4689">
            <v>0</v>
          </cell>
          <cell r="E4689">
            <v>0</v>
          </cell>
          <cell r="G4689">
            <v>0</v>
          </cell>
          <cell r="H4689">
            <v>0</v>
          </cell>
        </row>
        <row r="4690">
          <cell r="A4690" t="str">
            <v>FXYK40K</v>
          </cell>
          <cell r="B4690">
            <v>54</v>
          </cell>
          <cell r="C4690">
            <v>1549410</v>
          </cell>
          <cell r="D4690">
            <v>1562592</v>
          </cell>
          <cell r="E4690">
            <v>-13182</v>
          </cell>
          <cell r="G4690">
            <v>28692.777777777777</v>
          </cell>
          <cell r="H4690">
            <v>28936.888888888891</v>
          </cell>
        </row>
        <row r="4691">
          <cell r="A4691" t="str">
            <v>FXYK63H</v>
          </cell>
          <cell r="B4691">
            <v>0</v>
          </cell>
          <cell r="C4691">
            <v>0</v>
          </cell>
          <cell r="D4691">
            <v>0</v>
          </cell>
          <cell r="E4691">
            <v>0</v>
          </cell>
          <cell r="G4691">
            <v>0</v>
          </cell>
          <cell r="H4691">
            <v>0</v>
          </cell>
        </row>
        <row r="4692">
          <cell r="A4692" t="str">
            <v>FXYK63HNP</v>
          </cell>
          <cell r="B4692">
            <v>0</v>
          </cell>
          <cell r="C4692">
            <v>0</v>
          </cell>
          <cell r="D4692">
            <v>0</v>
          </cell>
          <cell r="E4692">
            <v>0</v>
          </cell>
          <cell r="G4692">
            <v>0</v>
          </cell>
          <cell r="H4692">
            <v>0</v>
          </cell>
        </row>
        <row r="4693">
          <cell r="A4693" t="str">
            <v>FXYK63K</v>
          </cell>
          <cell r="B4693">
            <v>14</v>
          </cell>
          <cell r="C4693">
            <v>445060</v>
          </cell>
          <cell r="D4693">
            <v>466727</v>
          </cell>
          <cell r="E4693">
            <v>-21667</v>
          </cell>
          <cell r="G4693">
            <v>31790</v>
          </cell>
          <cell r="H4693">
            <v>33337.642857142855</v>
          </cell>
        </row>
        <row r="4694">
          <cell r="A4694" t="str">
            <v>FXYK63KNP</v>
          </cell>
          <cell r="B4694">
            <v>0</v>
          </cell>
          <cell r="C4694">
            <v>0</v>
          </cell>
          <cell r="D4694">
            <v>0</v>
          </cell>
          <cell r="E4694">
            <v>0</v>
          </cell>
          <cell r="G4694">
            <v>0</v>
          </cell>
          <cell r="H4694">
            <v>0</v>
          </cell>
        </row>
        <row r="4695">
          <cell r="A4695" t="str">
            <v>FXYF20K7</v>
          </cell>
          <cell r="B4695">
            <v>49</v>
          </cell>
          <cell r="C4695">
            <v>1172520</v>
          </cell>
          <cell r="D4695">
            <v>736715</v>
          </cell>
          <cell r="E4695">
            <v>435805</v>
          </cell>
          <cell r="G4695">
            <v>23928.979591836734</v>
          </cell>
          <cell r="H4695">
            <v>15035</v>
          </cell>
        </row>
        <row r="4696">
          <cell r="A4696" t="str">
            <v>FXYF25K7</v>
          </cell>
          <cell r="B4696">
            <v>62</v>
          </cell>
          <cell r="C4696">
            <v>1534860</v>
          </cell>
          <cell r="D4696">
            <v>932170</v>
          </cell>
          <cell r="E4696">
            <v>602690</v>
          </cell>
          <cell r="G4696">
            <v>24755.806451612902</v>
          </cell>
          <cell r="H4696">
            <v>15035</v>
          </cell>
        </row>
        <row r="4697">
          <cell r="A4697" t="str">
            <v>FXYF32H</v>
          </cell>
          <cell r="B4697">
            <v>0</v>
          </cell>
          <cell r="C4697">
            <v>0</v>
          </cell>
          <cell r="D4697">
            <v>0</v>
          </cell>
          <cell r="E4697">
            <v>0</v>
          </cell>
          <cell r="G4697">
            <v>0</v>
          </cell>
          <cell r="H4697">
            <v>0</v>
          </cell>
        </row>
        <row r="4698">
          <cell r="A4698" t="str">
            <v>FXYF32K7</v>
          </cell>
          <cell r="B4698">
            <v>118</v>
          </cell>
          <cell r="C4698">
            <v>3112610</v>
          </cell>
          <cell r="D4698">
            <v>1778850</v>
          </cell>
          <cell r="E4698">
            <v>1333760</v>
          </cell>
          <cell r="G4698">
            <v>26378.050847457627</v>
          </cell>
          <cell r="H4698">
            <v>15075</v>
          </cell>
        </row>
        <row r="4699">
          <cell r="A4699" t="str">
            <v>FXYFP32K</v>
          </cell>
          <cell r="B4699">
            <v>0</v>
          </cell>
          <cell r="C4699">
            <v>0</v>
          </cell>
          <cell r="D4699">
            <v>0</v>
          </cell>
          <cell r="E4699">
            <v>0</v>
          </cell>
          <cell r="G4699">
            <v>0</v>
          </cell>
          <cell r="H4699">
            <v>0</v>
          </cell>
        </row>
        <row r="4700">
          <cell r="A4700" t="str">
            <v>FXYF40H</v>
          </cell>
          <cell r="B4700">
            <v>0</v>
          </cell>
          <cell r="C4700">
            <v>0</v>
          </cell>
          <cell r="D4700">
            <v>0</v>
          </cell>
          <cell r="E4700">
            <v>0</v>
          </cell>
          <cell r="G4700">
            <v>0</v>
          </cell>
          <cell r="H4700">
            <v>0</v>
          </cell>
        </row>
        <row r="4701">
          <cell r="A4701" t="str">
            <v>FXYF40K7</v>
          </cell>
          <cell r="B4701">
            <v>80</v>
          </cell>
          <cell r="C4701">
            <v>2344710</v>
          </cell>
          <cell r="D4701">
            <v>1207680</v>
          </cell>
          <cell r="E4701">
            <v>1137030</v>
          </cell>
          <cell r="G4701">
            <v>29308.875</v>
          </cell>
          <cell r="H4701">
            <v>15096</v>
          </cell>
        </row>
        <row r="4702">
          <cell r="A4702" t="str">
            <v>FXYFP40K</v>
          </cell>
          <cell r="B4702">
            <v>0</v>
          </cell>
          <cell r="C4702">
            <v>0</v>
          </cell>
          <cell r="D4702">
            <v>0</v>
          </cell>
          <cell r="E4702">
            <v>0</v>
          </cell>
          <cell r="G4702">
            <v>0</v>
          </cell>
          <cell r="H4702">
            <v>0</v>
          </cell>
        </row>
        <row r="4703">
          <cell r="A4703" t="str">
            <v>FXYF50H</v>
          </cell>
          <cell r="B4703">
            <v>0</v>
          </cell>
          <cell r="C4703">
            <v>0</v>
          </cell>
          <cell r="D4703">
            <v>0</v>
          </cell>
          <cell r="E4703">
            <v>0</v>
          </cell>
          <cell r="G4703">
            <v>0</v>
          </cell>
          <cell r="H4703">
            <v>0</v>
          </cell>
        </row>
        <row r="4704">
          <cell r="A4704" t="str">
            <v>FXYF50K7</v>
          </cell>
          <cell r="B4704">
            <v>36</v>
          </cell>
          <cell r="C4704">
            <v>1099840</v>
          </cell>
          <cell r="D4704">
            <v>545076</v>
          </cell>
          <cell r="E4704">
            <v>554764</v>
          </cell>
          <cell r="G4704">
            <v>30551.111111111109</v>
          </cell>
          <cell r="H4704">
            <v>15141</v>
          </cell>
        </row>
        <row r="4705">
          <cell r="A4705" t="str">
            <v>FXYFP50K</v>
          </cell>
          <cell r="B4705">
            <v>0</v>
          </cell>
          <cell r="C4705">
            <v>0</v>
          </cell>
          <cell r="D4705">
            <v>0</v>
          </cell>
          <cell r="E4705">
            <v>0</v>
          </cell>
          <cell r="G4705">
            <v>0</v>
          </cell>
          <cell r="H4705">
            <v>0</v>
          </cell>
        </row>
        <row r="4706">
          <cell r="A4706" t="str">
            <v>FXYF63H</v>
          </cell>
          <cell r="B4706">
            <v>0</v>
          </cell>
          <cell r="C4706">
            <v>0</v>
          </cell>
          <cell r="D4706">
            <v>0</v>
          </cell>
          <cell r="E4706">
            <v>0</v>
          </cell>
          <cell r="G4706">
            <v>0</v>
          </cell>
          <cell r="H4706">
            <v>0</v>
          </cell>
        </row>
        <row r="4707">
          <cell r="A4707" t="str">
            <v>FXYF63HNP</v>
          </cell>
          <cell r="B4707">
            <v>0</v>
          </cell>
          <cell r="C4707">
            <v>0</v>
          </cell>
          <cell r="D4707">
            <v>0</v>
          </cell>
          <cell r="E4707">
            <v>0</v>
          </cell>
          <cell r="G4707">
            <v>0</v>
          </cell>
          <cell r="H4707">
            <v>0</v>
          </cell>
        </row>
        <row r="4708">
          <cell r="A4708" t="str">
            <v>FXYF63K7</v>
          </cell>
          <cell r="B4708">
            <v>85</v>
          </cell>
          <cell r="C4708">
            <v>2688030</v>
          </cell>
          <cell r="D4708">
            <v>1319455</v>
          </cell>
          <cell r="E4708">
            <v>1368575</v>
          </cell>
          <cell r="G4708">
            <v>31623.882352941175</v>
          </cell>
          <cell r="H4708">
            <v>15523</v>
          </cell>
        </row>
        <row r="4709">
          <cell r="A4709" t="str">
            <v>FXYFP63K</v>
          </cell>
          <cell r="B4709">
            <v>0</v>
          </cell>
          <cell r="C4709">
            <v>0</v>
          </cell>
          <cell r="D4709">
            <v>0</v>
          </cell>
          <cell r="E4709">
            <v>0</v>
          </cell>
          <cell r="G4709">
            <v>0</v>
          </cell>
          <cell r="H4709">
            <v>0</v>
          </cell>
        </row>
        <row r="4710">
          <cell r="A4710" t="str">
            <v>FXYF80H</v>
          </cell>
          <cell r="B4710">
            <v>0</v>
          </cell>
          <cell r="C4710">
            <v>0</v>
          </cell>
          <cell r="D4710">
            <v>0</v>
          </cell>
          <cell r="E4710">
            <v>0</v>
          </cell>
          <cell r="G4710">
            <v>0</v>
          </cell>
          <cell r="H4710">
            <v>0</v>
          </cell>
        </row>
        <row r="4711">
          <cell r="A4711" t="str">
            <v>FXYF80HNP</v>
          </cell>
          <cell r="B4711">
            <v>0</v>
          </cell>
          <cell r="C4711">
            <v>0</v>
          </cell>
          <cell r="D4711">
            <v>0</v>
          </cell>
          <cell r="E4711">
            <v>0</v>
          </cell>
          <cell r="G4711">
            <v>0</v>
          </cell>
          <cell r="H4711">
            <v>0</v>
          </cell>
        </row>
        <row r="4712">
          <cell r="A4712" t="str">
            <v>FXYF80K7</v>
          </cell>
          <cell r="B4712">
            <v>8</v>
          </cell>
          <cell r="C4712">
            <v>316400</v>
          </cell>
          <cell r="D4712">
            <v>146800</v>
          </cell>
          <cell r="E4712">
            <v>169600</v>
          </cell>
          <cell r="G4712">
            <v>39550</v>
          </cell>
          <cell r="H4712">
            <v>18350</v>
          </cell>
        </row>
        <row r="4713">
          <cell r="A4713" t="str">
            <v>FXYFP80K</v>
          </cell>
          <cell r="B4713">
            <v>0</v>
          </cell>
          <cell r="C4713">
            <v>0</v>
          </cell>
          <cell r="D4713">
            <v>0</v>
          </cell>
          <cell r="E4713">
            <v>0</v>
          </cell>
          <cell r="G4713">
            <v>0</v>
          </cell>
          <cell r="H4713">
            <v>0</v>
          </cell>
        </row>
        <row r="4714">
          <cell r="A4714" t="str">
            <v>FXYF100H</v>
          </cell>
          <cell r="B4714">
            <v>0</v>
          </cell>
          <cell r="C4714">
            <v>0</v>
          </cell>
          <cell r="D4714">
            <v>0</v>
          </cell>
          <cell r="E4714">
            <v>0</v>
          </cell>
          <cell r="G4714">
            <v>0</v>
          </cell>
          <cell r="H4714">
            <v>0</v>
          </cell>
        </row>
        <row r="4715">
          <cell r="A4715" t="str">
            <v>FXYF100HNP</v>
          </cell>
          <cell r="B4715">
            <v>0</v>
          </cell>
          <cell r="C4715">
            <v>0</v>
          </cell>
          <cell r="D4715">
            <v>0</v>
          </cell>
          <cell r="E4715">
            <v>0</v>
          </cell>
          <cell r="G4715">
            <v>0</v>
          </cell>
          <cell r="H4715">
            <v>0</v>
          </cell>
        </row>
        <row r="4716">
          <cell r="A4716" t="str">
            <v>FXYF100K7</v>
          </cell>
          <cell r="B4716">
            <v>9</v>
          </cell>
          <cell r="C4716">
            <v>373770</v>
          </cell>
          <cell r="D4716">
            <v>164088</v>
          </cell>
          <cell r="E4716">
            <v>209682</v>
          </cell>
          <cell r="G4716">
            <v>41530</v>
          </cell>
          <cell r="H4716">
            <v>18232</v>
          </cell>
        </row>
        <row r="4717">
          <cell r="A4717" t="str">
            <v>FXYFP100K</v>
          </cell>
          <cell r="B4717">
            <v>0</v>
          </cell>
          <cell r="C4717">
            <v>0</v>
          </cell>
          <cell r="D4717">
            <v>0</v>
          </cell>
          <cell r="E4717">
            <v>0</v>
          </cell>
          <cell r="G4717">
            <v>0</v>
          </cell>
          <cell r="H4717">
            <v>0</v>
          </cell>
        </row>
        <row r="4718">
          <cell r="A4718" t="str">
            <v>FXYF125H</v>
          </cell>
          <cell r="B4718">
            <v>0</v>
          </cell>
          <cell r="C4718">
            <v>0</v>
          </cell>
          <cell r="D4718">
            <v>0</v>
          </cell>
          <cell r="E4718">
            <v>0</v>
          </cell>
          <cell r="G4718">
            <v>0</v>
          </cell>
          <cell r="H4718">
            <v>0</v>
          </cell>
        </row>
        <row r="4719">
          <cell r="A4719" t="str">
            <v>FXYF125HNP</v>
          </cell>
          <cell r="B4719">
            <v>0</v>
          </cell>
          <cell r="C4719">
            <v>0</v>
          </cell>
          <cell r="D4719">
            <v>0</v>
          </cell>
          <cell r="E4719">
            <v>0</v>
          </cell>
          <cell r="G4719">
            <v>0</v>
          </cell>
          <cell r="H4719">
            <v>0</v>
          </cell>
        </row>
        <row r="4720">
          <cell r="A4720" t="str">
            <v>FXYF125K7</v>
          </cell>
          <cell r="B4720">
            <v>3</v>
          </cell>
          <cell r="C4720">
            <v>130810</v>
          </cell>
          <cell r="D4720">
            <v>55476</v>
          </cell>
          <cell r="E4720">
            <v>75334</v>
          </cell>
          <cell r="G4720">
            <v>43603.333333333336</v>
          </cell>
          <cell r="H4720">
            <v>18492</v>
          </cell>
        </row>
        <row r="4721">
          <cell r="A4721" t="str">
            <v>FXYFP125K</v>
          </cell>
          <cell r="B4721">
            <v>0</v>
          </cell>
          <cell r="C4721">
            <v>0</v>
          </cell>
          <cell r="D4721">
            <v>0</v>
          </cell>
          <cell r="E4721">
            <v>0</v>
          </cell>
          <cell r="G4721">
            <v>0</v>
          </cell>
          <cell r="H4721">
            <v>0</v>
          </cell>
        </row>
        <row r="4722">
          <cell r="A4722" t="str">
            <v>FXYS20H7</v>
          </cell>
          <cell r="B4722">
            <v>0</v>
          </cell>
          <cell r="C4722">
            <v>0</v>
          </cell>
          <cell r="D4722">
            <v>0</v>
          </cell>
          <cell r="E4722">
            <v>0</v>
          </cell>
          <cell r="G4722">
            <v>0</v>
          </cell>
          <cell r="H4722">
            <v>0</v>
          </cell>
        </row>
        <row r="4723">
          <cell r="A4723" t="str">
            <v>FXYS20K</v>
          </cell>
          <cell r="B4723">
            <v>0</v>
          </cell>
          <cell r="C4723">
            <v>0</v>
          </cell>
          <cell r="D4723">
            <v>0</v>
          </cell>
          <cell r="E4723">
            <v>0</v>
          </cell>
          <cell r="G4723">
            <v>0</v>
          </cell>
          <cell r="H4723">
            <v>0</v>
          </cell>
        </row>
        <row r="4724">
          <cell r="A4724" t="str">
            <v>FXYS20K7</v>
          </cell>
          <cell r="B4724">
            <v>69</v>
          </cell>
          <cell r="C4724">
            <v>1726570</v>
          </cell>
          <cell r="D4724">
            <v>1126632</v>
          </cell>
          <cell r="E4724">
            <v>599938</v>
          </cell>
          <cell r="G4724">
            <v>25022.753623188404</v>
          </cell>
          <cell r="H4724">
            <v>16328</v>
          </cell>
        </row>
        <row r="4725">
          <cell r="A4725" t="str">
            <v>FXYSP20K</v>
          </cell>
          <cell r="B4725">
            <v>0</v>
          </cell>
          <cell r="C4725">
            <v>0</v>
          </cell>
          <cell r="D4725">
            <v>0</v>
          </cell>
          <cell r="E4725">
            <v>0</v>
          </cell>
          <cell r="G4725">
            <v>0</v>
          </cell>
          <cell r="H4725">
            <v>0</v>
          </cell>
        </row>
        <row r="4726">
          <cell r="A4726" t="str">
            <v>FXYS25H7</v>
          </cell>
          <cell r="B4726">
            <v>0</v>
          </cell>
          <cell r="C4726">
            <v>0</v>
          </cell>
          <cell r="D4726">
            <v>0</v>
          </cell>
          <cell r="E4726">
            <v>0</v>
          </cell>
          <cell r="G4726">
            <v>0</v>
          </cell>
          <cell r="H4726">
            <v>0</v>
          </cell>
        </row>
        <row r="4727">
          <cell r="A4727" t="str">
            <v>FXYS25K</v>
          </cell>
          <cell r="B4727">
            <v>0</v>
          </cell>
          <cell r="C4727">
            <v>0</v>
          </cell>
          <cell r="D4727">
            <v>0</v>
          </cell>
          <cell r="E4727">
            <v>0</v>
          </cell>
          <cell r="G4727">
            <v>0</v>
          </cell>
          <cell r="H4727">
            <v>0</v>
          </cell>
        </row>
        <row r="4728">
          <cell r="A4728" t="str">
            <v>FXYS25K7</v>
          </cell>
          <cell r="B4728">
            <v>51</v>
          </cell>
          <cell r="C4728">
            <v>1331780</v>
          </cell>
          <cell r="D4728">
            <v>834360</v>
          </cell>
          <cell r="E4728">
            <v>497420</v>
          </cell>
          <cell r="G4728">
            <v>26113.333333333332</v>
          </cell>
          <cell r="H4728">
            <v>16360</v>
          </cell>
        </row>
        <row r="4729">
          <cell r="A4729" t="str">
            <v>FXYSP25K</v>
          </cell>
          <cell r="B4729">
            <v>0</v>
          </cell>
          <cell r="C4729">
            <v>0</v>
          </cell>
          <cell r="D4729">
            <v>0</v>
          </cell>
          <cell r="E4729">
            <v>0</v>
          </cell>
          <cell r="G4729">
            <v>0</v>
          </cell>
          <cell r="H4729">
            <v>0</v>
          </cell>
        </row>
        <row r="4730">
          <cell r="A4730" t="str">
            <v>FXYS32H7</v>
          </cell>
          <cell r="B4730">
            <v>0</v>
          </cell>
          <cell r="C4730">
            <v>0</v>
          </cell>
          <cell r="D4730">
            <v>0</v>
          </cell>
          <cell r="E4730">
            <v>0</v>
          </cell>
          <cell r="G4730">
            <v>0</v>
          </cell>
          <cell r="H4730">
            <v>0</v>
          </cell>
        </row>
        <row r="4731">
          <cell r="A4731" t="str">
            <v>FXYS32K</v>
          </cell>
          <cell r="B4731">
            <v>6</v>
          </cell>
          <cell r="C4731">
            <v>158600</v>
          </cell>
          <cell r="D4731">
            <v>116233</v>
          </cell>
          <cell r="E4731">
            <v>42367</v>
          </cell>
          <cell r="G4731">
            <v>26433.333333333332</v>
          </cell>
          <cell r="H4731">
            <v>19372.166666666668</v>
          </cell>
        </row>
        <row r="4732">
          <cell r="A4732" t="str">
            <v>FXYS32K7</v>
          </cell>
          <cell r="B4732">
            <v>44</v>
          </cell>
          <cell r="C4732">
            <v>1163600</v>
          </cell>
          <cell r="D4732">
            <v>729124</v>
          </cell>
          <cell r="E4732">
            <v>434476</v>
          </cell>
          <cell r="G4732">
            <v>26445.454545454544</v>
          </cell>
          <cell r="H4732">
            <v>16571</v>
          </cell>
        </row>
        <row r="4733">
          <cell r="A4733" t="str">
            <v>FXYSP32K</v>
          </cell>
          <cell r="B4733">
            <v>0</v>
          </cell>
          <cell r="C4733">
            <v>0</v>
          </cell>
          <cell r="D4733">
            <v>0</v>
          </cell>
          <cell r="E4733">
            <v>0</v>
          </cell>
          <cell r="G4733">
            <v>0</v>
          </cell>
          <cell r="H4733">
            <v>0</v>
          </cell>
        </row>
        <row r="4734">
          <cell r="A4734" t="str">
            <v>FXYS40H7</v>
          </cell>
          <cell r="B4734">
            <v>0</v>
          </cell>
          <cell r="C4734">
            <v>0</v>
          </cell>
          <cell r="D4734">
            <v>0</v>
          </cell>
          <cell r="E4734">
            <v>0</v>
          </cell>
          <cell r="G4734">
            <v>0</v>
          </cell>
          <cell r="H4734">
            <v>0</v>
          </cell>
        </row>
        <row r="4735">
          <cell r="A4735" t="str">
            <v>FXYS40K</v>
          </cell>
          <cell r="B4735">
            <v>10</v>
          </cell>
          <cell r="C4735">
            <v>280440</v>
          </cell>
          <cell r="D4735">
            <v>199419</v>
          </cell>
          <cell r="E4735">
            <v>81021</v>
          </cell>
          <cell r="G4735">
            <v>28044</v>
          </cell>
          <cell r="H4735">
            <v>19941.900000000001</v>
          </cell>
        </row>
        <row r="4736">
          <cell r="A4736" t="str">
            <v>FXYS40K7</v>
          </cell>
          <cell r="B4736">
            <v>144</v>
          </cell>
          <cell r="C4736">
            <v>4039510</v>
          </cell>
          <cell r="D4736">
            <v>2473056</v>
          </cell>
          <cell r="E4736">
            <v>1566454</v>
          </cell>
          <cell r="G4736">
            <v>28052.152777777777</v>
          </cell>
          <cell r="H4736">
            <v>17174</v>
          </cell>
        </row>
        <row r="4737">
          <cell r="A4737" t="str">
            <v>FXYS40KV1</v>
          </cell>
          <cell r="B4737">
            <v>0</v>
          </cell>
          <cell r="C4737">
            <v>0</v>
          </cell>
          <cell r="D4737">
            <v>0</v>
          </cell>
          <cell r="E4737">
            <v>0</v>
          </cell>
          <cell r="G4737">
            <v>0</v>
          </cell>
          <cell r="H4737">
            <v>0</v>
          </cell>
        </row>
        <row r="4738">
          <cell r="A4738" t="str">
            <v>FXYSP40K</v>
          </cell>
          <cell r="B4738">
            <v>0</v>
          </cell>
          <cell r="C4738">
            <v>0</v>
          </cell>
          <cell r="D4738">
            <v>0</v>
          </cell>
          <cell r="E4738">
            <v>0</v>
          </cell>
          <cell r="G4738">
            <v>0</v>
          </cell>
          <cell r="H4738">
            <v>0</v>
          </cell>
        </row>
        <row r="4739">
          <cell r="A4739" t="str">
            <v>FXYS50H7</v>
          </cell>
          <cell r="B4739">
            <v>0</v>
          </cell>
          <cell r="C4739">
            <v>0</v>
          </cell>
          <cell r="D4739">
            <v>0</v>
          </cell>
          <cell r="E4739">
            <v>0</v>
          </cell>
          <cell r="G4739">
            <v>0</v>
          </cell>
          <cell r="H4739">
            <v>0</v>
          </cell>
        </row>
        <row r="4740">
          <cell r="A4740" t="str">
            <v>FXYS50K</v>
          </cell>
          <cell r="B4740">
            <v>14</v>
          </cell>
          <cell r="C4740">
            <v>409360</v>
          </cell>
          <cell r="D4740">
            <v>304167</v>
          </cell>
          <cell r="E4740">
            <v>105193</v>
          </cell>
          <cell r="G4740">
            <v>29240</v>
          </cell>
          <cell r="H4740">
            <v>21726.214285714286</v>
          </cell>
        </row>
        <row r="4741">
          <cell r="A4741" t="str">
            <v>FXYS50K7</v>
          </cell>
          <cell r="B4741">
            <v>47</v>
          </cell>
          <cell r="C4741">
            <v>1374670</v>
          </cell>
          <cell r="D4741">
            <v>812489</v>
          </cell>
          <cell r="E4741">
            <v>562181</v>
          </cell>
          <cell r="G4741">
            <v>29248.297872340427</v>
          </cell>
          <cell r="H4741">
            <v>17287</v>
          </cell>
        </row>
        <row r="4742">
          <cell r="A4742" t="str">
            <v>FXYSP50K</v>
          </cell>
          <cell r="B4742">
            <v>0</v>
          </cell>
          <cell r="C4742">
            <v>0</v>
          </cell>
          <cell r="D4742">
            <v>0</v>
          </cell>
          <cell r="E4742">
            <v>0</v>
          </cell>
          <cell r="G4742">
            <v>0</v>
          </cell>
          <cell r="H4742">
            <v>0</v>
          </cell>
        </row>
        <row r="4743">
          <cell r="A4743" t="str">
            <v>FXYS63H7</v>
          </cell>
          <cell r="B4743">
            <v>0</v>
          </cell>
          <cell r="C4743">
            <v>0</v>
          </cell>
          <cell r="D4743">
            <v>0</v>
          </cell>
          <cell r="E4743">
            <v>0</v>
          </cell>
          <cell r="G4743">
            <v>0</v>
          </cell>
          <cell r="H4743">
            <v>0</v>
          </cell>
        </row>
        <row r="4744">
          <cell r="A4744" t="str">
            <v>FXYS63K</v>
          </cell>
          <cell r="B4744">
            <v>0</v>
          </cell>
          <cell r="C4744">
            <v>0</v>
          </cell>
          <cell r="D4744">
            <v>0</v>
          </cell>
          <cell r="E4744">
            <v>0</v>
          </cell>
          <cell r="G4744">
            <v>0</v>
          </cell>
          <cell r="H4744">
            <v>0</v>
          </cell>
        </row>
        <row r="4745">
          <cell r="A4745" t="str">
            <v>FXYS63K7</v>
          </cell>
          <cell r="B4745">
            <v>11</v>
          </cell>
          <cell r="C4745">
            <v>328550</v>
          </cell>
          <cell r="D4745">
            <v>219098</v>
          </cell>
          <cell r="E4745">
            <v>109452</v>
          </cell>
          <cell r="G4745">
            <v>29868.18181818182</v>
          </cell>
          <cell r="H4745">
            <v>19918</v>
          </cell>
        </row>
        <row r="4746">
          <cell r="A4746" t="str">
            <v>FXYSP63K</v>
          </cell>
          <cell r="B4746">
            <v>0</v>
          </cell>
          <cell r="C4746">
            <v>0</v>
          </cell>
          <cell r="D4746">
            <v>0</v>
          </cell>
          <cell r="E4746">
            <v>0</v>
          </cell>
          <cell r="G4746">
            <v>0</v>
          </cell>
          <cell r="H4746">
            <v>0</v>
          </cell>
        </row>
        <row r="4747">
          <cell r="A4747" t="str">
            <v>FXYS80K</v>
          </cell>
          <cell r="B4747">
            <v>0</v>
          </cell>
          <cell r="C4747">
            <v>0</v>
          </cell>
          <cell r="D4747">
            <v>0</v>
          </cell>
          <cell r="E4747">
            <v>0</v>
          </cell>
          <cell r="G4747">
            <v>0</v>
          </cell>
          <cell r="H4747">
            <v>0</v>
          </cell>
        </row>
        <row r="4748">
          <cell r="A4748" t="str">
            <v>FXYS80K7</v>
          </cell>
          <cell r="B4748">
            <v>71</v>
          </cell>
          <cell r="C4748">
            <v>2687400</v>
          </cell>
          <cell r="D4748">
            <v>1608363</v>
          </cell>
          <cell r="E4748">
            <v>1079037</v>
          </cell>
          <cell r="G4748">
            <v>37850.704225352114</v>
          </cell>
          <cell r="H4748">
            <v>22653</v>
          </cell>
        </row>
        <row r="4749">
          <cell r="A4749" t="str">
            <v>FXYSP80K</v>
          </cell>
          <cell r="B4749">
            <v>0</v>
          </cell>
          <cell r="C4749">
            <v>0</v>
          </cell>
          <cell r="D4749">
            <v>0</v>
          </cell>
          <cell r="E4749">
            <v>0</v>
          </cell>
          <cell r="G4749">
            <v>0</v>
          </cell>
          <cell r="H4749">
            <v>0</v>
          </cell>
        </row>
        <row r="4750">
          <cell r="A4750" t="str">
            <v>FXYS100K</v>
          </cell>
          <cell r="B4750">
            <v>0</v>
          </cell>
          <cell r="C4750">
            <v>0</v>
          </cell>
          <cell r="D4750">
            <v>0</v>
          </cell>
          <cell r="E4750">
            <v>0</v>
          </cell>
          <cell r="G4750">
            <v>0</v>
          </cell>
          <cell r="H4750">
            <v>0</v>
          </cell>
        </row>
        <row r="4751">
          <cell r="A4751" t="str">
            <v>FXYS100K7</v>
          </cell>
          <cell r="B4751">
            <v>22</v>
          </cell>
          <cell r="C4751">
            <v>862700</v>
          </cell>
          <cell r="D4751">
            <v>512842</v>
          </cell>
          <cell r="E4751">
            <v>349858</v>
          </cell>
          <cell r="G4751">
            <v>39213.63636363636</v>
          </cell>
          <cell r="H4751">
            <v>23311</v>
          </cell>
        </row>
        <row r="4752">
          <cell r="A4752" t="str">
            <v>FXYSP100K</v>
          </cell>
          <cell r="B4752">
            <v>0</v>
          </cell>
          <cell r="C4752">
            <v>0</v>
          </cell>
          <cell r="D4752">
            <v>0</v>
          </cell>
          <cell r="E4752">
            <v>0</v>
          </cell>
          <cell r="G4752">
            <v>0</v>
          </cell>
          <cell r="H4752">
            <v>0</v>
          </cell>
        </row>
        <row r="4753">
          <cell r="A4753" t="str">
            <v>FXYS125K</v>
          </cell>
          <cell r="B4753">
            <v>0</v>
          </cell>
          <cell r="C4753">
            <v>0</v>
          </cell>
          <cell r="D4753">
            <v>0</v>
          </cell>
          <cell r="E4753">
            <v>0</v>
          </cell>
          <cell r="G4753">
            <v>0</v>
          </cell>
          <cell r="H4753">
            <v>0</v>
          </cell>
        </row>
        <row r="4754">
          <cell r="A4754" t="str">
            <v>FXYS125K7</v>
          </cell>
          <cell r="B4754">
            <v>17</v>
          </cell>
          <cell r="C4754">
            <v>679300</v>
          </cell>
          <cell r="D4754">
            <v>400860</v>
          </cell>
          <cell r="E4754">
            <v>278440</v>
          </cell>
          <cell r="G4754">
            <v>39958.823529411762</v>
          </cell>
          <cell r="H4754">
            <v>23580</v>
          </cell>
        </row>
        <row r="4755">
          <cell r="A4755" t="str">
            <v>FXYSP125K</v>
          </cell>
          <cell r="B4755">
            <v>0</v>
          </cell>
          <cell r="C4755">
            <v>0</v>
          </cell>
          <cell r="D4755">
            <v>0</v>
          </cell>
          <cell r="E4755">
            <v>0</v>
          </cell>
          <cell r="G4755">
            <v>0</v>
          </cell>
          <cell r="H4755">
            <v>0</v>
          </cell>
        </row>
        <row r="4756">
          <cell r="A4756" t="str">
            <v>FXYB20K7</v>
          </cell>
          <cell r="B4756">
            <v>50</v>
          </cell>
          <cell r="C4756">
            <v>856130</v>
          </cell>
          <cell r="D4756">
            <v>432750</v>
          </cell>
          <cell r="E4756">
            <v>423380</v>
          </cell>
          <cell r="G4756">
            <v>17122.599999999999</v>
          </cell>
          <cell r="H4756">
            <v>8655</v>
          </cell>
        </row>
        <row r="4757">
          <cell r="A4757" t="str">
            <v>FXYB25K7</v>
          </cell>
          <cell r="B4757">
            <v>49</v>
          </cell>
          <cell r="C4757">
            <v>889580</v>
          </cell>
          <cell r="D4757">
            <v>428456</v>
          </cell>
          <cell r="E4757">
            <v>461124</v>
          </cell>
          <cell r="G4757">
            <v>18154.693877551021</v>
          </cell>
          <cell r="H4757">
            <v>8744</v>
          </cell>
        </row>
        <row r="4758">
          <cell r="A4758" t="str">
            <v>FXYH32H</v>
          </cell>
          <cell r="B4758">
            <v>0</v>
          </cell>
          <cell r="C4758">
            <v>0</v>
          </cell>
          <cell r="D4758">
            <v>0</v>
          </cell>
          <cell r="E4758">
            <v>0</v>
          </cell>
          <cell r="G4758">
            <v>0</v>
          </cell>
          <cell r="H4758">
            <v>0</v>
          </cell>
        </row>
        <row r="4759">
          <cell r="A4759" t="str">
            <v>FXYH32K7</v>
          </cell>
          <cell r="B4759">
            <v>151</v>
          </cell>
          <cell r="C4759">
            <v>4519310</v>
          </cell>
          <cell r="D4759">
            <v>2477457</v>
          </cell>
          <cell r="E4759">
            <v>2041853</v>
          </cell>
          <cell r="G4759">
            <v>29929.205298013247</v>
          </cell>
          <cell r="H4759">
            <v>16407</v>
          </cell>
        </row>
        <row r="4760">
          <cell r="A4760" t="str">
            <v>FXYHP32K</v>
          </cell>
          <cell r="B4760">
            <v>0</v>
          </cell>
          <cell r="C4760">
            <v>0</v>
          </cell>
          <cell r="D4760">
            <v>0</v>
          </cell>
          <cell r="E4760">
            <v>0</v>
          </cell>
          <cell r="G4760">
            <v>0</v>
          </cell>
          <cell r="H4760">
            <v>0</v>
          </cell>
        </row>
        <row r="4761">
          <cell r="A4761" t="str">
            <v>FXYH63H</v>
          </cell>
          <cell r="B4761">
            <v>0</v>
          </cell>
          <cell r="C4761">
            <v>0</v>
          </cell>
          <cell r="D4761">
            <v>0</v>
          </cell>
          <cell r="E4761">
            <v>0</v>
          </cell>
          <cell r="G4761">
            <v>0</v>
          </cell>
          <cell r="H4761">
            <v>0</v>
          </cell>
        </row>
        <row r="4762">
          <cell r="A4762" t="str">
            <v>FXYH63K7</v>
          </cell>
          <cell r="B4762">
            <v>71</v>
          </cell>
          <cell r="C4762">
            <v>2319580</v>
          </cell>
          <cell r="D4762">
            <v>1243068</v>
          </cell>
          <cell r="E4762">
            <v>1076512</v>
          </cell>
          <cell r="G4762">
            <v>32670.140845070422</v>
          </cell>
          <cell r="H4762">
            <v>17508</v>
          </cell>
        </row>
        <row r="4763">
          <cell r="A4763" t="str">
            <v>FXYHP63K</v>
          </cell>
          <cell r="B4763">
            <v>0</v>
          </cell>
          <cell r="C4763">
            <v>0</v>
          </cell>
          <cell r="D4763">
            <v>0</v>
          </cell>
          <cell r="E4763">
            <v>0</v>
          </cell>
          <cell r="G4763">
            <v>0</v>
          </cell>
          <cell r="H4763">
            <v>0</v>
          </cell>
        </row>
        <row r="4764">
          <cell r="A4764" t="str">
            <v>FXYH100H</v>
          </cell>
          <cell r="B4764">
            <v>0</v>
          </cell>
          <cell r="C4764">
            <v>0</v>
          </cell>
          <cell r="D4764">
            <v>0</v>
          </cell>
          <cell r="E4764">
            <v>0</v>
          </cell>
          <cell r="G4764">
            <v>0</v>
          </cell>
          <cell r="H4764">
            <v>0</v>
          </cell>
        </row>
        <row r="4765">
          <cell r="A4765" t="str">
            <v>FXYH100K7</v>
          </cell>
          <cell r="B4765">
            <v>9</v>
          </cell>
          <cell r="C4765">
            <v>338310</v>
          </cell>
          <cell r="D4765">
            <v>177327</v>
          </cell>
          <cell r="E4765">
            <v>160983</v>
          </cell>
          <cell r="G4765">
            <v>37590</v>
          </cell>
          <cell r="H4765">
            <v>19703</v>
          </cell>
        </row>
        <row r="4766">
          <cell r="A4766" t="str">
            <v>FXYHP100K</v>
          </cell>
          <cell r="B4766">
            <v>0</v>
          </cell>
          <cell r="C4766">
            <v>0</v>
          </cell>
          <cell r="D4766">
            <v>0</v>
          </cell>
          <cell r="E4766">
            <v>0</v>
          </cell>
          <cell r="G4766">
            <v>0</v>
          </cell>
          <cell r="H4766">
            <v>0</v>
          </cell>
        </row>
        <row r="4767">
          <cell r="A4767" t="str">
            <v>FXYM40K</v>
          </cell>
          <cell r="B4767">
            <v>3</v>
          </cell>
          <cell r="C4767">
            <v>88380</v>
          </cell>
          <cell r="D4767">
            <v>91002</v>
          </cell>
          <cell r="E4767">
            <v>-2622</v>
          </cell>
          <cell r="G4767">
            <v>29460</v>
          </cell>
          <cell r="H4767">
            <v>30334</v>
          </cell>
        </row>
        <row r="4768">
          <cell r="A4768" t="str">
            <v>FXYM50K</v>
          </cell>
          <cell r="B4768">
            <v>2</v>
          </cell>
          <cell r="C4768">
            <v>61440</v>
          </cell>
          <cell r="D4768">
            <v>61656</v>
          </cell>
          <cell r="E4768">
            <v>-216</v>
          </cell>
          <cell r="G4768">
            <v>30720</v>
          </cell>
          <cell r="H4768">
            <v>30828</v>
          </cell>
        </row>
        <row r="4769">
          <cell r="A4769" t="str">
            <v>FXYM63K</v>
          </cell>
          <cell r="B4769">
            <v>2</v>
          </cell>
          <cell r="C4769">
            <v>62720</v>
          </cell>
          <cell r="D4769">
            <v>64344</v>
          </cell>
          <cell r="E4769">
            <v>-1624</v>
          </cell>
          <cell r="G4769">
            <v>31360</v>
          </cell>
          <cell r="H4769">
            <v>32172</v>
          </cell>
        </row>
        <row r="4770">
          <cell r="A4770" t="str">
            <v>FXYM80K</v>
          </cell>
          <cell r="B4770">
            <v>2</v>
          </cell>
          <cell r="C4770">
            <v>79500</v>
          </cell>
          <cell r="D4770">
            <v>71780</v>
          </cell>
          <cell r="E4770">
            <v>7720</v>
          </cell>
          <cell r="G4770">
            <v>39750</v>
          </cell>
          <cell r="H4770">
            <v>35890</v>
          </cell>
        </row>
        <row r="4771">
          <cell r="A4771" t="str">
            <v>FXYM100K</v>
          </cell>
          <cell r="B4771">
            <v>2</v>
          </cell>
          <cell r="C4771">
            <v>82360</v>
          </cell>
          <cell r="D4771">
            <v>77358</v>
          </cell>
          <cell r="E4771">
            <v>5002</v>
          </cell>
          <cell r="G4771">
            <v>41180</v>
          </cell>
          <cell r="H4771">
            <v>38679</v>
          </cell>
        </row>
        <row r="4772">
          <cell r="A4772" t="str">
            <v>FXYM125K</v>
          </cell>
          <cell r="B4772">
            <v>1</v>
          </cell>
          <cell r="C4772">
            <v>41960</v>
          </cell>
          <cell r="D4772">
            <v>41044</v>
          </cell>
          <cell r="E4772">
            <v>916</v>
          </cell>
          <cell r="G4772">
            <v>41960</v>
          </cell>
          <cell r="H4772">
            <v>41044</v>
          </cell>
        </row>
        <row r="4773">
          <cell r="A4773" t="str">
            <v>FXYM200K</v>
          </cell>
          <cell r="B4773">
            <v>1</v>
          </cell>
          <cell r="C4773">
            <v>77360</v>
          </cell>
          <cell r="D4773">
            <v>70033</v>
          </cell>
          <cell r="E4773">
            <v>7327</v>
          </cell>
          <cell r="G4773">
            <v>77360</v>
          </cell>
          <cell r="H4773">
            <v>70033</v>
          </cell>
        </row>
        <row r="4774">
          <cell r="A4774" t="str">
            <v>FXYM250K</v>
          </cell>
          <cell r="B4774">
            <v>2</v>
          </cell>
          <cell r="C4774">
            <v>158860</v>
          </cell>
          <cell r="D4774">
            <v>148580</v>
          </cell>
          <cell r="E4774">
            <v>10280</v>
          </cell>
          <cell r="G4774">
            <v>79430</v>
          </cell>
          <cell r="H4774">
            <v>74290</v>
          </cell>
        </row>
        <row r="4775">
          <cell r="A4775" t="str">
            <v>R200F7</v>
          </cell>
          <cell r="B4775">
            <v>24</v>
          </cell>
          <cell r="C4775">
            <v>1442170</v>
          </cell>
          <cell r="D4775">
            <v>1158576</v>
          </cell>
          <cell r="E4775">
            <v>283594</v>
          </cell>
          <cell r="G4775">
            <v>60090.416666666664</v>
          </cell>
          <cell r="H4775">
            <v>48274</v>
          </cell>
        </row>
        <row r="4776">
          <cell r="A4776" t="str">
            <v>R250F7</v>
          </cell>
          <cell r="B4776">
            <v>26</v>
          </cell>
          <cell r="C4776">
            <v>1822350</v>
          </cell>
          <cell r="D4776">
            <v>1294514</v>
          </cell>
          <cell r="E4776">
            <v>527836</v>
          </cell>
          <cell r="G4776">
            <v>70090.38461538461</v>
          </cell>
          <cell r="H4776">
            <v>49789</v>
          </cell>
        </row>
        <row r="4777">
          <cell r="A4777" t="str">
            <v>RY200F7</v>
          </cell>
          <cell r="B4777">
            <v>12</v>
          </cell>
          <cell r="C4777">
            <v>793200</v>
          </cell>
          <cell r="D4777">
            <v>612780</v>
          </cell>
          <cell r="E4777">
            <v>180420</v>
          </cell>
          <cell r="G4777">
            <v>66100</v>
          </cell>
          <cell r="H4777">
            <v>51065</v>
          </cell>
        </row>
        <row r="4778">
          <cell r="A4778" t="str">
            <v>RY250F7</v>
          </cell>
          <cell r="B4778">
            <v>12</v>
          </cell>
          <cell r="C4778">
            <v>925350</v>
          </cell>
          <cell r="D4778">
            <v>630600</v>
          </cell>
          <cell r="E4778">
            <v>294750</v>
          </cell>
          <cell r="G4778">
            <v>77112.5</v>
          </cell>
          <cell r="H4778">
            <v>52550</v>
          </cell>
        </row>
        <row r="4779">
          <cell r="A4779" t="str">
            <v>FDY125F7</v>
          </cell>
          <cell r="B4779">
            <v>3</v>
          </cell>
          <cell r="C4779">
            <v>85570</v>
          </cell>
          <cell r="D4779">
            <v>48900</v>
          </cell>
          <cell r="E4779">
            <v>36670</v>
          </cell>
          <cell r="G4779">
            <v>28523.333333333332</v>
          </cell>
          <cell r="H4779">
            <v>16300</v>
          </cell>
        </row>
        <row r="4780">
          <cell r="A4780" t="str">
            <v>FDY200F7</v>
          </cell>
          <cell r="B4780">
            <v>4</v>
          </cell>
          <cell r="C4780">
            <v>140140</v>
          </cell>
          <cell r="D4780">
            <v>69712</v>
          </cell>
          <cell r="E4780">
            <v>70428</v>
          </cell>
          <cell r="G4780">
            <v>35035</v>
          </cell>
          <cell r="H4780">
            <v>17428</v>
          </cell>
        </row>
        <row r="4781">
          <cell r="A4781" t="str">
            <v>FDY250F7</v>
          </cell>
          <cell r="B4781">
            <v>6</v>
          </cell>
          <cell r="C4781">
            <v>240270</v>
          </cell>
          <cell r="D4781">
            <v>115692</v>
          </cell>
          <cell r="E4781">
            <v>124578</v>
          </cell>
          <cell r="G4781">
            <v>40045</v>
          </cell>
          <cell r="H4781">
            <v>19282</v>
          </cell>
        </row>
        <row r="5218">
          <cell r="A5218" t="str">
            <v xml:space="preserve"> </v>
          </cell>
          <cell r="B5218" t="str">
            <v>Total Budg Qty</v>
          </cell>
          <cell r="C5218" t="str">
            <v>Total sales value D.C.</v>
          </cell>
          <cell r="D5218" t="str">
            <v>Total Cost value D.C.</v>
          </cell>
          <cell r="E5218" t="str">
            <v>Gross Margin</v>
          </cell>
        </row>
        <row r="5219">
          <cell r="A5219" t="str">
            <v>CORDEUSPLIT</v>
          </cell>
          <cell r="B5219">
            <v>0</v>
          </cell>
          <cell r="C5219">
            <v>-292680</v>
          </cell>
          <cell r="D5219">
            <v>0</v>
          </cell>
          <cell r="E5219">
            <v>-292680</v>
          </cell>
          <cell r="G5219">
            <v>0</v>
          </cell>
          <cell r="H5219">
            <v>0</v>
          </cell>
        </row>
        <row r="5220">
          <cell r="A5220" t="str">
            <v>CORDIUSPLIT</v>
          </cell>
          <cell r="B5220">
            <v>0</v>
          </cell>
          <cell r="C5220">
            <v>-1329930</v>
          </cell>
          <cell r="D5220">
            <v>0</v>
          </cell>
          <cell r="E5220">
            <v>-1329930</v>
          </cell>
          <cell r="G5220">
            <v>0</v>
          </cell>
          <cell r="H5220">
            <v>0</v>
          </cell>
        </row>
        <row r="5221">
          <cell r="A5221" t="str">
            <v>TEST</v>
          </cell>
          <cell r="B5221">
            <v>23236</v>
          </cell>
          <cell r="C5221">
            <v>365439.69</v>
          </cell>
          <cell r="D5221">
            <v>293306.73499999999</v>
          </cell>
          <cell r="E5221">
            <v>72132.955000000002</v>
          </cell>
          <cell r="G5221">
            <v>15.727306334997419</v>
          </cell>
          <cell r="H5221">
            <v>12.622944353589258</v>
          </cell>
        </row>
        <row r="5222">
          <cell r="A5222" t="str">
            <v>R18DB7</v>
          </cell>
          <cell r="B5222">
            <v>0</v>
          </cell>
          <cell r="C5222">
            <v>0</v>
          </cell>
          <cell r="D5222">
            <v>0</v>
          </cell>
          <cell r="E5222">
            <v>0</v>
          </cell>
          <cell r="G5222">
            <v>0</v>
          </cell>
          <cell r="H5222">
            <v>0</v>
          </cell>
        </row>
        <row r="5223">
          <cell r="A5223" t="str">
            <v>R25DB7</v>
          </cell>
          <cell r="B5223">
            <v>135</v>
          </cell>
          <cell r="C5223">
            <v>1302310</v>
          </cell>
          <cell r="D5223">
            <v>1142640</v>
          </cell>
          <cell r="E5223">
            <v>159670</v>
          </cell>
          <cell r="G5223">
            <v>9646.7407407407409</v>
          </cell>
          <cell r="H5223">
            <v>8464</v>
          </cell>
        </row>
        <row r="5224">
          <cell r="A5224" t="str">
            <v>R25DB7V11</v>
          </cell>
          <cell r="B5224">
            <v>233</v>
          </cell>
          <cell r="C5224">
            <v>2302040</v>
          </cell>
          <cell r="D5224">
            <v>2039449</v>
          </cell>
          <cell r="E5224">
            <v>262591</v>
          </cell>
          <cell r="G5224">
            <v>9880</v>
          </cell>
          <cell r="H5224">
            <v>8753</v>
          </cell>
        </row>
        <row r="5225">
          <cell r="A5225" t="str">
            <v>R25EZ7V11</v>
          </cell>
          <cell r="B5225">
            <v>0</v>
          </cell>
          <cell r="C5225">
            <v>0</v>
          </cell>
          <cell r="D5225">
            <v>0</v>
          </cell>
          <cell r="E5225">
            <v>0</v>
          </cell>
          <cell r="G5225">
            <v>0</v>
          </cell>
          <cell r="H5225">
            <v>0</v>
          </cell>
        </row>
        <row r="5226">
          <cell r="A5226" t="str">
            <v>R35DB7</v>
          </cell>
          <cell r="B5226">
            <v>87</v>
          </cell>
          <cell r="C5226">
            <v>1035450</v>
          </cell>
          <cell r="D5226">
            <v>856776</v>
          </cell>
          <cell r="E5226">
            <v>178674</v>
          </cell>
          <cell r="G5226">
            <v>11901.724137931034</v>
          </cell>
          <cell r="H5226">
            <v>9848</v>
          </cell>
        </row>
        <row r="5227">
          <cell r="A5227" t="str">
            <v>R35DB7V11</v>
          </cell>
          <cell r="B5227">
            <v>289</v>
          </cell>
          <cell r="C5227">
            <v>3493210</v>
          </cell>
          <cell r="D5227">
            <v>2904739</v>
          </cell>
          <cell r="E5227">
            <v>588471</v>
          </cell>
          <cell r="G5227">
            <v>12087.231833910035</v>
          </cell>
          <cell r="H5227">
            <v>10051</v>
          </cell>
        </row>
        <row r="5228">
          <cell r="A5228" t="str">
            <v>R35EZ7</v>
          </cell>
          <cell r="B5228">
            <v>0</v>
          </cell>
          <cell r="C5228">
            <v>0</v>
          </cell>
          <cell r="D5228">
            <v>0</v>
          </cell>
          <cell r="E5228">
            <v>0</v>
          </cell>
          <cell r="G5228">
            <v>0</v>
          </cell>
          <cell r="H5228">
            <v>0</v>
          </cell>
        </row>
        <row r="5229">
          <cell r="A5229" t="str">
            <v>R35EZ7V11</v>
          </cell>
          <cell r="B5229">
            <v>0</v>
          </cell>
          <cell r="C5229">
            <v>0</v>
          </cell>
          <cell r="D5229">
            <v>0</v>
          </cell>
          <cell r="E5229">
            <v>0</v>
          </cell>
          <cell r="G5229">
            <v>0</v>
          </cell>
          <cell r="H5229">
            <v>0</v>
          </cell>
        </row>
        <row r="5230">
          <cell r="A5230" t="str">
            <v>R45DB7V</v>
          </cell>
          <cell r="B5230">
            <v>173</v>
          </cell>
          <cell r="C5230">
            <v>2562820</v>
          </cell>
          <cell r="D5230">
            <v>1830340</v>
          </cell>
          <cell r="E5230">
            <v>732480</v>
          </cell>
          <cell r="G5230">
            <v>14813.988439306358</v>
          </cell>
          <cell r="H5230">
            <v>10580</v>
          </cell>
        </row>
        <row r="5231">
          <cell r="A5231" t="str">
            <v>R45DB7V11</v>
          </cell>
          <cell r="B5231">
            <v>258</v>
          </cell>
          <cell r="C5231">
            <v>3513760</v>
          </cell>
          <cell r="D5231">
            <v>2783046</v>
          </cell>
          <cell r="E5231">
            <v>730714</v>
          </cell>
          <cell r="G5231">
            <v>13619.22480620155</v>
          </cell>
          <cell r="H5231">
            <v>10787</v>
          </cell>
        </row>
        <row r="5232">
          <cell r="A5232" t="str">
            <v>R45DB7W</v>
          </cell>
          <cell r="B5232">
            <v>12</v>
          </cell>
          <cell r="C5232">
            <v>192120</v>
          </cell>
          <cell r="D5232">
            <v>140880</v>
          </cell>
          <cell r="E5232">
            <v>51240</v>
          </cell>
          <cell r="G5232">
            <v>16010</v>
          </cell>
          <cell r="H5232">
            <v>11740</v>
          </cell>
        </row>
        <row r="5233">
          <cell r="A5233" t="str">
            <v>R45DB7W11</v>
          </cell>
          <cell r="B5233">
            <v>44</v>
          </cell>
          <cell r="C5233">
            <v>738840</v>
          </cell>
          <cell r="D5233">
            <v>525492</v>
          </cell>
          <cell r="E5233">
            <v>213348</v>
          </cell>
          <cell r="G5233">
            <v>16791.81818181818</v>
          </cell>
          <cell r="H5233">
            <v>11943</v>
          </cell>
        </row>
        <row r="5234">
          <cell r="A5234" t="str">
            <v>R45EZ7V</v>
          </cell>
          <cell r="B5234">
            <v>0</v>
          </cell>
          <cell r="C5234">
            <v>0</v>
          </cell>
          <cell r="D5234">
            <v>0</v>
          </cell>
          <cell r="E5234">
            <v>0</v>
          </cell>
          <cell r="G5234">
            <v>0</v>
          </cell>
          <cell r="H5234">
            <v>0</v>
          </cell>
        </row>
        <row r="5235">
          <cell r="A5235" t="str">
            <v>R45EZ7V11</v>
          </cell>
          <cell r="B5235">
            <v>0</v>
          </cell>
          <cell r="C5235">
            <v>0</v>
          </cell>
          <cell r="D5235">
            <v>0</v>
          </cell>
          <cell r="E5235">
            <v>0</v>
          </cell>
          <cell r="G5235">
            <v>0</v>
          </cell>
          <cell r="H5235">
            <v>0</v>
          </cell>
        </row>
        <row r="5236">
          <cell r="A5236" t="str">
            <v>R45EZ7W11</v>
          </cell>
          <cell r="B5236">
            <v>0</v>
          </cell>
          <cell r="C5236">
            <v>0</v>
          </cell>
          <cell r="D5236">
            <v>0</v>
          </cell>
          <cell r="E5236">
            <v>0</v>
          </cell>
          <cell r="G5236">
            <v>0</v>
          </cell>
          <cell r="H5236">
            <v>0</v>
          </cell>
        </row>
        <row r="5237">
          <cell r="A5237" t="str">
            <v>R60D7V</v>
          </cell>
          <cell r="B5237">
            <v>28</v>
          </cell>
          <cell r="C5237">
            <v>549350</v>
          </cell>
          <cell r="D5237">
            <v>432544</v>
          </cell>
          <cell r="E5237">
            <v>116806</v>
          </cell>
          <cell r="G5237">
            <v>19619.642857142859</v>
          </cell>
          <cell r="H5237">
            <v>15448</v>
          </cell>
        </row>
        <row r="5238">
          <cell r="A5238" t="str">
            <v>R60D7W</v>
          </cell>
          <cell r="B5238">
            <v>1</v>
          </cell>
          <cell r="C5238">
            <v>28750</v>
          </cell>
          <cell r="D5238">
            <v>15344</v>
          </cell>
          <cell r="E5238">
            <v>13406</v>
          </cell>
          <cell r="G5238">
            <v>28750</v>
          </cell>
          <cell r="H5238">
            <v>15344</v>
          </cell>
        </row>
        <row r="5239">
          <cell r="A5239" t="str">
            <v>R60F7V</v>
          </cell>
          <cell r="B5239">
            <v>337</v>
          </cell>
          <cell r="C5239">
            <v>7579220</v>
          </cell>
          <cell r="D5239">
            <v>5138913</v>
          </cell>
          <cell r="E5239">
            <v>2440307</v>
          </cell>
          <cell r="G5239">
            <v>22490.267062314539</v>
          </cell>
          <cell r="H5239">
            <v>15249</v>
          </cell>
        </row>
        <row r="5240">
          <cell r="A5240" t="str">
            <v>R60F7W</v>
          </cell>
          <cell r="B5240">
            <v>36</v>
          </cell>
          <cell r="C5240">
            <v>679510</v>
          </cell>
          <cell r="D5240">
            <v>552996</v>
          </cell>
          <cell r="E5240">
            <v>126514</v>
          </cell>
          <cell r="G5240">
            <v>18875.277777777777</v>
          </cell>
          <cell r="H5240">
            <v>15361</v>
          </cell>
        </row>
        <row r="5241">
          <cell r="A5241" t="str">
            <v>RE18B</v>
          </cell>
          <cell r="B5241">
            <v>0</v>
          </cell>
          <cell r="C5241">
            <v>0</v>
          </cell>
          <cell r="D5241">
            <v>0</v>
          </cell>
          <cell r="E5241">
            <v>0</v>
          </cell>
          <cell r="G5241">
            <v>0</v>
          </cell>
          <cell r="H5241">
            <v>0</v>
          </cell>
        </row>
        <row r="5242">
          <cell r="A5242" t="str">
            <v>RE18G7</v>
          </cell>
          <cell r="B5242">
            <v>100</v>
          </cell>
          <cell r="C5242">
            <v>1156000</v>
          </cell>
          <cell r="D5242">
            <v>811800</v>
          </cell>
          <cell r="E5242">
            <v>344200</v>
          </cell>
          <cell r="G5242">
            <v>11560</v>
          </cell>
          <cell r="H5242">
            <v>8118</v>
          </cell>
        </row>
        <row r="5243">
          <cell r="A5243" t="str">
            <v>RE22B</v>
          </cell>
          <cell r="B5243">
            <v>87</v>
          </cell>
          <cell r="C5243">
            <v>1097220</v>
          </cell>
          <cell r="D5243">
            <v>718881</v>
          </cell>
          <cell r="E5243">
            <v>378339</v>
          </cell>
          <cell r="G5243">
            <v>12611.724137931034</v>
          </cell>
          <cell r="H5243">
            <v>8263</v>
          </cell>
        </row>
        <row r="5244">
          <cell r="A5244" t="str">
            <v>RE25G7</v>
          </cell>
          <cell r="B5244">
            <v>201</v>
          </cell>
          <cell r="C5244">
            <v>2562750</v>
          </cell>
          <cell r="D5244">
            <v>1660863</v>
          </cell>
          <cell r="E5244">
            <v>901887</v>
          </cell>
          <cell r="G5244">
            <v>12750</v>
          </cell>
          <cell r="H5244">
            <v>8263</v>
          </cell>
        </row>
        <row r="5245">
          <cell r="A5245" t="str">
            <v>RE30A</v>
          </cell>
          <cell r="B5245">
            <v>0</v>
          </cell>
          <cell r="C5245">
            <v>0</v>
          </cell>
          <cell r="D5245">
            <v>0</v>
          </cell>
          <cell r="E5245">
            <v>0</v>
          </cell>
          <cell r="G5245">
            <v>0</v>
          </cell>
          <cell r="H5245">
            <v>0</v>
          </cell>
        </row>
        <row r="5246">
          <cell r="A5246" t="str">
            <v>RE32B</v>
          </cell>
          <cell r="B5246">
            <v>78</v>
          </cell>
          <cell r="C5246">
            <v>1043200</v>
          </cell>
          <cell r="D5246">
            <v>690222</v>
          </cell>
          <cell r="E5246">
            <v>352978</v>
          </cell>
          <cell r="G5246">
            <v>13374.358974358975</v>
          </cell>
          <cell r="H5246">
            <v>8849</v>
          </cell>
        </row>
        <row r="5247">
          <cell r="A5247" t="str">
            <v>RE35G7</v>
          </cell>
          <cell r="B5247">
            <v>379</v>
          </cell>
          <cell r="C5247">
            <v>5122750</v>
          </cell>
          <cell r="D5247">
            <v>3353771</v>
          </cell>
          <cell r="E5247">
            <v>1768979</v>
          </cell>
          <cell r="G5247">
            <v>13516.490765171504</v>
          </cell>
          <cell r="H5247">
            <v>8849</v>
          </cell>
        </row>
        <row r="5248">
          <cell r="A5248" t="str">
            <v>RE40B</v>
          </cell>
          <cell r="B5248">
            <v>34</v>
          </cell>
          <cell r="C5248">
            <v>553470</v>
          </cell>
          <cell r="D5248">
            <v>341020</v>
          </cell>
          <cell r="E5248">
            <v>212450</v>
          </cell>
          <cell r="G5248">
            <v>16278.529411764706</v>
          </cell>
          <cell r="H5248">
            <v>10030</v>
          </cell>
        </row>
        <row r="5249">
          <cell r="A5249" t="str">
            <v>RE40G7</v>
          </cell>
          <cell r="B5249">
            <v>242</v>
          </cell>
          <cell r="C5249">
            <v>3568800</v>
          </cell>
          <cell r="D5249">
            <v>2427260</v>
          </cell>
          <cell r="E5249">
            <v>1141540</v>
          </cell>
          <cell r="G5249">
            <v>14747.107438016528</v>
          </cell>
          <cell r="H5249">
            <v>10030</v>
          </cell>
        </row>
        <row r="5250">
          <cell r="A5250" t="str">
            <v>MA28CNP</v>
          </cell>
          <cell r="B5250">
            <v>0</v>
          </cell>
          <cell r="C5250">
            <v>0</v>
          </cell>
          <cell r="D5250">
            <v>0</v>
          </cell>
          <cell r="E5250">
            <v>0</v>
          </cell>
          <cell r="G5250">
            <v>0</v>
          </cell>
          <cell r="H5250">
            <v>0</v>
          </cell>
        </row>
        <row r="5251">
          <cell r="A5251" t="str">
            <v>MA45C</v>
          </cell>
          <cell r="B5251">
            <v>0</v>
          </cell>
          <cell r="C5251">
            <v>0</v>
          </cell>
          <cell r="D5251">
            <v>0</v>
          </cell>
          <cell r="E5251">
            <v>0</v>
          </cell>
          <cell r="G5251">
            <v>0</v>
          </cell>
          <cell r="H5251">
            <v>0</v>
          </cell>
        </row>
        <row r="5252">
          <cell r="A5252" t="str">
            <v>MA45D7</v>
          </cell>
          <cell r="B5252">
            <v>37</v>
          </cell>
          <cell r="C5252">
            <v>650460</v>
          </cell>
          <cell r="D5252">
            <v>580234</v>
          </cell>
          <cell r="E5252">
            <v>70226</v>
          </cell>
          <cell r="G5252">
            <v>17580</v>
          </cell>
          <cell r="H5252">
            <v>15682</v>
          </cell>
        </row>
        <row r="5253">
          <cell r="A5253" t="str">
            <v>MA56CV</v>
          </cell>
          <cell r="B5253">
            <v>0</v>
          </cell>
          <cell r="C5253">
            <v>0</v>
          </cell>
          <cell r="D5253">
            <v>0</v>
          </cell>
          <cell r="E5253">
            <v>0</v>
          </cell>
          <cell r="G5253">
            <v>0</v>
          </cell>
          <cell r="H5253">
            <v>0</v>
          </cell>
        </row>
        <row r="5254">
          <cell r="A5254" t="str">
            <v>MA56CY</v>
          </cell>
          <cell r="B5254">
            <v>0</v>
          </cell>
          <cell r="C5254">
            <v>0</v>
          </cell>
          <cell r="D5254">
            <v>0</v>
          </cell>
          <cell r="E5254">
            <v>0</v>
          </cell>
          <cell r="G5254">
            <v>0</v>
          </cell>
          <cell r="H5254">
            <v>0</v>
          </cell>
        </row>
        <row r="5255">
          <cell r="A5255" t="str">
            <v>MA56D7V</v>
          </cell>
          <cell r="B5255">
            <v>18</v>
          </cell>
          <cell r="C5255">
            <v>439620</v>
          </cell>
          <cell r="D5255">
            <v>364248</v>
          </cell>
          <cell r="E5255">
            <v>75372</v>
          </cell>
          <cell r="G5255">
            <v>24423.333333333332</v>
          </cell>
          <cell r="H5255">
            <v>20236</v>
          </cell>
        </row>
        <row r="5256">
          <cell r="A5256" t="str">
            <v>MA56D7V11</v>
          </cell>
          <cell r="B5256">
            <v>45</v>
          </cell>
          <cell r="C5256">
            <v>1169400</v>
          </cell>
          <cell r="D5256">
            <v>922815</v>
          </cell>
          <cell r="E5256">
            <v>246585</v>
          </cell>
          <cell r="G5256">
            <v>25986.666666666668</v>
          </cell>
          <cell r="H5256">
            <v>20507</v>
          </cell>
        </row>
        <row r="5257">
          <cell r="A5257" t="str">
            <v>MA56D7W</v>
          </cell>
          <cell r="B5257">
            <v>1</v>
          </cell>
          <cell r="C5257">
            <v>22990</v>
          </cell>
          <cell r="D5257">
            <v>21890</v>
          </cell>
          <cell r="E5257">
            <v>1100</v>
          </cell>
          <cell r="G5257">
            <v>22990</v>
          </cell>
          <cell r="H5257">
            <v>21890</v>
          </cell>
        </row>
        <row r="5258">
          <cell r="A5258" t="str">
            <v>MA56D7W11</v>
          </cell>
          <cell r="B5258">
            <v>25</v>
          </cell>
          <cell r="C5258">
            <v>603500</v>
          </cell>
          <cell r="D5258">
            <v>553825</v>
          </cell>
          <cell r="E5258">
            <v>49675</v>
          </cell>
          <cell r="G5258">
            <v>24140</v>
          </cell>
          <cell r="H5258">
            <v>22153</v>
          </cell>
        </row>
        <row r="5259">
          <cell r="A5259" t="str">
            <v>MA90C7V</v>
          </cell>
          <cell r="B5259">
            <v>91</v>
          </cell>
          <cell r="C5259">
            <v>3542460</v>
          </cell>
          <cell r="D5259">
            <v>2771223</v>
          </cell>
          <cell r="E5259">
            <v>771237</v>
          </cell>
          <cell r="G5259">
            <v>38928.131868131866</v>
          </cell>
          <cell r="H5259">
            <v>30453</v>
          </cell>
        </row>
        <row r="5260">
          <cell r="A5260" t="str">
            <v>MA90C7W</v>
          </cell>
          <cell r="B5260">
            <v>35</v>
          </cell>
          <cell r="C5260">
            <v>1582290</v>
          </cell>
          <cell r="D5260">
            <v>1083530</v>
          </cell>
          <cell r="E5260">
            <v>498760</v>
          </cell>
          <cell r="G5260">
            <v>45208.285714285717</v>
          </cell>
          <cell r="H5260">
            <v>30958</v>
          </cell>
        </row>
        <row r="5261">
          <cell r="A5261" t="str">
            <v>MA90CJ7W11</v>
          </cell>
          <cell r="B5261">
            <v>25</v>
          </cell>
          <cell r="C5261">
            <v>973620</v>
          </cell>
          <cell r="D5261">
            <v>781150</v>
          </cell>
          <cell r="E5261">
            <v>192470</v>
          </cell>
          <cell r="G5261">
            <v>38944.800000000003</v>
          </cell>
          <cell r="H5261">
            <v>31246</v>
          </cell>
        </row>
        <row r="5262">
          <cell r="A5262" t="str">
            <v>MAE25A</v>
          </cell>
          <cell r="B5262">
            <v>2</v>
          </cell>
          <cell r="C5262">
            <v>28020</v>
          </cell>
          <cell r="D5262">
            <v>23210</v>
          </cell>
          <cell r="E5262">
            <v>4810</v>
          </cell>
          <cell r="G5262">
            <v>14010</v>
          </cell>
          <cell r="H5262">
            <v>11605</v>
          </cell>
        </row>
        <row r="5263">
          <cell r="A5263" t="str">
            <v>MAE25B</v>
          </cell>
          <cell r="B5263">
            <v>2</v>
          </cell>
          <cell r="C5263">
            <v>31980</v>
          </cell>
          <cell r="D5263">
            <v>23210</v>
          </cell>
          <cell r="E5263">
            <v>8770</v>
          </cell>
          <cell r="G5263">
            <v>15990</v>
          </cell>
          <cell r="H5263">
            <v>11605</v>
          </cell>
        </row>
        <row r="5264">
          <cell r="A5264" t="str">
            <v>MAE25G7</v>
          </cell>
          <cell r="B5264">
            <v>0</v>
          </cell>
          <cell r="C5264">
            <v>0</v>
          </cell>
          <cell r="D5264">
            <v>0</v>
          </cell>
          <cell r="E5264">
            <v>0</v>
          </cell>
          <cell r="G5264">
            <v>0</v>
          </cell>
          <cell r="H5264">
            <v>0</v>
          </cell>
        </row>
        <row r="5265">
          <cell r="A5265" t="str">
            <v>MAE32A</v>
          </cell>
          <cell r="B5265">
            <v>0</v>
          </cell>
          <cell r="C5265">
            <v>0</v>
          </cell>
          <cell r="D5265">
            <v>0</v>
          </cell>
          <cell r="E5265">
            <v>0</v>
          </cell>
          <cell r="G5265">
            <v>0</v>
          </cell>
          <cell r="H5265">
            <v>0</v>
          </cell>
        </row>
        <row r="5266">
          <cell r="A5266" t="str">
            <v>MAE32B</v>
          </cell>
          <cell r="B5266">
            <v>0</v>
          </cell>
          <cell r="C5266">
            <v>0</v>
          </cell>
          <cell r="D5266">
            <v>0</v>
          </cell>
          <cell r="E5266">
            <v>0</v>
          </cell>
          <cell r="G5266">
            <v>0</v>
          </cell>
          <cell r="H5266">
            <v>0</v>
          </cell>
        </row>
        <row r="5267">
          <cell r="A5267" t="str">
            <v>MAE32G7</v>
          </cell>
          <cell r="B5267">
            <v>12</v>
          </cell>
          <cell r="C5267">
            <v>211200</v>
          </cell>
          <cell r="D5267">
            <v>161676</v>
          </cell>
          <cell r="E5267">
            <v>49524</v>
          </cell>
          <cell r="G5267">
            <v>17600</v>
          </cell>
          <cell r="H5267">
            <v>13473</v>
          </cell>
        </row>
        <row r="5268">
          <cell r="A5268" t="str">
            <v>RA327</v>
          </cell>
          <cell r="B5268">
            <v>0</v>
          </cell>
          <cell r="C5268">
            <v>0</v>
          </cell>
          <cell r="D5268">
            <v>0</v>
          </cell>
          <cell r="E5268">
            <v>0</v>
          </cell>
          <cell r="G5268">
            <v>0</v>
          </cell>
          <cell r="H5268">
            <v>0</v>
          </cell>
        </row>
        <row r="5269">
          <cell r="A5269" t="str">
            <v>RY22DA7V19</v>
          </cell>
          <cell r="B5269">
            <v>740</v>
          </cell>
          <cell r="C5269">
            <v>8401200</v>
          </cell>
          <cell r="D5269">
            <v>9358040</v>
          </cell>
          <cell r="E5269">
            <v>-956840</v>
          </cell>
          <cell r="G5269">
            <v>11352.972972972973</v>
          </cell>
          <cell r="H5269">
            <v>12646</v>
          </cell>
        </row>
        <row r="5270">
          <cell r="A5270" t="str">
            <v>RY25F</v>
          </cell>
          <cell r="B5270">
            <v>662</v>
          </cell>
          <cell r="C5270">
            <v>7068980</v>
          </cell>
          <cell r="D5270">
            <v>7110093</v>
          </cell>
          <cell r="E5270">
            <v>-41113</v>
          </cell>
          <cell r="G5270">
            <v>10678.21752265861</v>
          </cell>
          <cell r="H5270">
            <v>10740.321752265862</v>
          </cell>
        </row>
        <row r="5271">
          <cell r="A5271" t="str">
            <v>RY35C</v>
          </cell>
          <cell r="B5271">
            <v>0</v>
          </cell>
          <cell r="C5271">
            <v>0</v>
          </cell>
          <cell r="D5271">
            <v>0</v>
          </cell>
          <cell r="E5271">
            <v>0</v>
          </cell>
          <cell r="G5271">
            <v>0</v>
          </cell>
          <cell r="H5271">
            <v>0</v>
          </cell>
        </row>
        <row r="5272">
          <cell r="A5272" t="str">
            <v>RY35D7</v>
          </cell>
          <cell r="B5272">
            <v>435</v>
          </cell>
          <cell r="C5272">
            <v>6265730</v>
          </cell>
          <cell r="D5272">
            <v>6776865</v>
          </cell>
          <cell r="E5272">
            <v>-511135</v>
          </cell>
          <cell r="G5272">
            <v>14403.977011494253</v>
          </cell>
          <cell r="H5272">
            <v>15579</v>
          </cell>
        </row>
        <row r="5273">
          <cell r="A5273" t="str">
            <v>RY35EZ7</v>
          </cell>
          <cell r="B5273">
            <v>0</v>
          </cell>
          <cell r="C5273">
            <v>0</v>
          </cell>
          <cell r="D5273">
            <v>0</v>
          </cell>
          <cell r="E5273">
            <v>0</v>
          </cell>
          <cell r="G5273">
            <v>0</v>
          </cell>
          <cell r="H5273">
            <v>0</v>
          </cell>
        </row>
        <row r="5274">
          <cell r="A5274" t="str">
            <v>RY35F</v>
          </cell>
          <cell r="B5274">
            <v>971</v>
          </cell>
          <cell r="C5274">
            <v>12590330</v>
          </cell>
          <cell r="D5274">
            <v>11882498</v>
          </cell>
          <cell r="E5274">
            <v>707832</v>
          </cell>
          <cell r="G5274">
            <v>12966.354273944387</v>
          </cell>
          <cell r="H5274">
            <v>12237.382080329557</v>
          </cell>
        </row>
        <row r="5275">
          <cell r="A5275" t="str">
            <v>RY45D7</v>
          </cell>
          <cell r="B5275">
            <v>600</v>
          </cell>
          <cell r="C5275">
            <v>12537100</v>
          </cell>
          <cell r="D5275">
            <v>9417600</v>
          </cell>
          <cell r="E5275">
            <v>3119500</v>
          </cell>
          <cell r="G5275">
            <v>20895.166666666668</v>
          </cell>
          <cell r="H5275">
            <v>15696</v>
          </cell>
        </row>
        <row r="5276">
          <cell r="A5276" t="str">
            <v>RY45E</v>
          </cell>
          <cell r="B5276">
            <v>332</v>
          </cell>
          <cell r="C5276">
            <v>5566740</v>
          </cell>
          <cell r="D5276">
            <v>5259096</v>
          </cell>
          <cell r="E5276">
            <v>307644</v>
          </cell>
          <cell r="G5276">
            <v>16767.289156626506</v>
          </cell>
          <cell r="H5276">
            <v>15840.650602409638</v>
          </cell>
        </row>
        <row r="5277">
          <cell r="A5277" t="str">
            <v>RY45EZ7</v>
          </cell>
          <cell r="B5277">
            <v>0</v>
          </cell>
          <cell r="C5277">
            <v>0</v>
          </cell>
          <cell r="D5277">
            <v>0</v>
          </cell>
          <cell r="E5277">
            <v>0</v>
          </cell>
          <cell r="G5277">
            <v>0</v>
          </cell>
          <cell r="H5277">
            <v>0</v>
          </cell>
        </row>
        <row r="5278">
          <cell r="A5278" t="str">
            <v>RY60D7</v>
          </cell>
          <cell r="B5278">
            <v>9</v>
          </cell>
          <cell r="C5278">
            <v>184770</v>
          </cell>
          <cell r="D5278">
            <v>182700</v>
          </cell>
          <cell r="E5278">
            <v>2070</v>
          </cell>
          <cell r="G5278">
            <v>20530</v>
          </cell>
          <cell r="H5278">
            <v>20300</v>
          </cell>
        </row>
        <row r="5279">
          <cell r="A5279" t="str">
            <v>RY60E</v>
          </cell>
          <cell r="B5279">
            <v>297</v>
          </cell>
          <cell r="C5279">
            <v>6025010</v>
          </cell>
          <cell r="D5279">
            <v>5834717</v>
          </cell>
          <cell r="E5279">
            <v>190293</v>
          </cell>
          <cell r="G5279">
            <v>20286.228956228955</v>
          </cell>
          <cell r="H5279">
            <v>19645.511784511786</v>
          </cell>
        </row>
        <row r="5280">
          <cell r="A5280" t="str">
            <v>RY60F7</v>
          </cell>
          <cell r="B5280">
            <v>128</v>
          </cell>
          <cell r="C5280">
            <v>3328920</v>
          </cell>
          <cell r="D5280">
            <v>2545024</v>
          </cell>
          <cell r="E5280">
            <v>783896</v>
          </cell>
          <cell r="G5280">
            <v>26007.1875</v>
          </cell>
          <cell r="H5280">
            <v>19883</v>
          </cell>
        </row>
        <row r="5281">
          <cell r="A5281" t="str">
            <v>REY18A</v>
          </cell>
          <cell r="B5281">
            <v>0</v>
          </cell>
          <cell r="C5281">
            <v>0</v>
          </cell>
          <cell r="D5281">
            <v>0</v>
          </cell>
          <cell r="E5281">
            <v>0</v>
          </cell>
          <cell r="G5281">
            <v>0</v>
          </cell>
          <cell r="H5281">
            <v>0</v>
          </cell>
        </row>
        <row r="5282">
          <cell r="A5282" t="str">
            <v>REY18B</v>
          </cell>
          <cell r="B5282">
            <v>58</v>
          </cell>
          <cell r="C5282">
            <v>770360</v>
          </cell>
          <cell r="D5282">
            <v>616308</v>
          </cell>
          <cell r="E5282">
            <v>154052</v>
          </cell>
          <cell r="G5282">
            <v>13282.068965517241</v>
          </cell>
          <cell r="H5282">
            <v>10626</v>
          </cell>
        </row>
        <row r="5283">
          <cell r="A5283" t="str">
            <v>REY18G7</v>
          </cell>
          <cell r="B5283">
            <v>0</v>
          </cell>
          <cell r="C5283">
            <v>0</v>
          </cell>
          <cell r="D5283">
            <v>0</v>
          </cell>
          <cell r="E5283">
            <v>0</v>
          </cell>
          <cell r="G5283">
            <v>0</v>
          </cell>
          <cell r="H5283">
            <v>0</v>
          </cell>
        </row>
        <row r="5284">
          <cell r="A5284" t="str">
            <v>REY22B</v>
          </cell>
          <cell r="B5284">
            <v>0</v>
          </cell>
          <cell r="C5284">
            <v>0</v>
          </cell>
          <cell r="D5284">
            <v>0</v>
          </cell>
          <cell r="E5284">
            <v>0</v>
          </cell>
          <cell r="G5284">
            <v>0</v>
          </cell>
          <cell r="H5284">
            <v>0</v>
          </cell>
        </row>
        <row r="5285">
          <cell r="A5285" t="str">
            <v>REY22G7</v>
          </cell>
          <cell r="B5285">
            <v>0</v>
          </cell>
          <cell r="C5285">
            <v>0</v>
          </cell>
          <cell r="D5285">
            <v>0</v>
          </cell>
          <cell r="E5285">
            <v>0</v>
          </cell>
          <cell r="G5285">
            <v>0</v>
          </cell>
          <cell r="H5285">
            <v>0</v>
          </cell>
        </row>
        <row r="5286">
          <cell r="A5286" t="str">
            <v>REY32B</v>
          </cell>
          <cell r="B5286">
            <v>5</v>
          </cell>
          <cell r="C5286">
            <v>72940</v>
          </cell>
          <cell r="D5286">
            <v>59585</v>
          </cell>
          <cell r="E5286">
            <v>13355</v>
          </cell>
          <cell r="G5286">
            <v>14588</v>
          </cell>
          <cell r="H5286">
            <v>11917</v>
          </cell>
        </row>
        <row r="5287">
          <cell r="A5287" t="str">
            <v>REY35G7</v>
          </cell>
          <cell r="B5287">
            <v>0</v>
          </cell>
          <cell r="C5287">
            <v>0</v>
          </cell>
          <cell r="D5287">
            <v>0</v>
          </cell>
          <cell r="E5287">
            <v>0</v>
          </cell>
          <cell r="G5287">
            <v>0</v>
          </cell>
          <cell r="H5287">
            <v>0</v>
          </cell>
        </row>
        <row r="5288">
          <cell r="A5288" t="str">
            <v>REY40B</v>
          </cell>
          <cell r="B5288">
            <v>0</v>
          </cell>
          <cell r="C5288">
            <v>0</v>
          </cell>
          <cell r="D5288">
            <v>0</v>
          </cell>
          <cell r="E5288">
            <v>0</v>
          </cell>
          <cell r="G5288">
            <v>0</v>
          </cell>
          <cell r="H5288">
            <v>0</v>
          </cell>
        </row>
        <row r="5289">
          <cell r="A5289" t="str">
            <v>REY40G7</v>
          </cell>
          <cell r="B5289">
            <v>0</v>
          </cell>
          <cell r="C5289">
            <v>0</v>
          </cell>
          <cell r="D5289">
            <v>0</v>
          </cell>
          <cell r="E5289">
            <v>0</v>
          </cell>
          <cell r="G5289">
            <v>0</v>
          </cell>
          <cell r="H5289">
            <v>0</v>
          </cell>
        </row>
        <row r="5290">
          <cell r="A5290" t="str">
            <v>RX25G</v>
          </cell>
          <cell r="B5290">
            <v>0</v>
          </cell>
          <cell r="C5290">
            <v>0</v>
          </cell>
          <cell r="D5290">
            <v>0</v>
          </cell>
          <cell r="E5290">
            <v>0</v>
          </cell>
          <cell r="G5290">
            <v>0</v>
          </cell>
          <cell r="H5290">
            <v>0</v>
          </cell>
        </row>
        <row r="5291">
          <cell r="A5291" t="str">
            <v>RX25GZ</v>
          </cell>
          <cell r="B5291">
            <v>0</v>
          </cell>
          <cell r="C5291">
            <v>0</v>
          </cell>
          <cell r="D5291">
            <v>0</v>
          </cell>
          <cell r="E5291">
            <v>0</v>
          </cell>
          <cell r="G5291">
            <v>0</v>
          </cell>
          <cell r="H5291">
            <v>0</v>
          </cell>
        </row>
        <row r="5292">
          <cell r="A5292" t="str">
            <v>RX35G</v>
          </cell>
          <cell r="B5292">
            <v>0</v>
          </cell>
          <cell r="C5292">
            <v>0</v>
          </cell>
          <cell r="D5292">
            <v>0</v>
          </cell>
          <cell r="E5292">
            <v>0</v>
          </cell>
          <cell r="G5292">
            <v>0</v>
          </cell>
          <cell r="H5292">
            <v>0</v>
          </cell>
        </row>
        <row r="5293">
          <cell r="A5293" t="str">
            <v>MY56D7</v>
          </cell>
          <cell r="B5293">
            <v>300</v>
          </cell>
          <cell r="C5293">
            <v>9279170</v>
          </cell>
          <cell r="D5293">
            <v>8508600</v>
          </cell>
          <cell r="E5293">
            <v>770570</v>
          </cell>
          <cell r="G5293">
            <v>30930.566666666666</v>
          </cell>
          <cell r="H5293">
            <v>28362</v>
          </cell>
        </row>
        <row r="5294">
          <cell r="A5294" t="str">
            <v>MY90C7V</v>
          </cell>
          <cell r="B5294">
            <v>171</v>
          </cell>
          <cell r="C5294">
            <v>8008830</v>
          </cell>
          <cell r="D5294">
            <v>6541263</v>
          </cell>
          <cell r="E5294">
            <v>1467567</v>
          </cell>
          <cell r="G5294">
            <v>46835.26315789474</v>
          </cell>
          <cell r="H5294">
            <v>38253</v>
          </cell>
        </row>
        <row r="5295">
          <cell r="A5295" t="str">
            <v>MY90C7W</v>
          </cell>
          <cell r="B5295">
            <v>165</v>
          </cell>
          <cell r="C5295">
            <v>8038590</v>
          </cell>
          <cell r="D5295">
            <v>6365700</v>
          </cell>
          <cell r="E5295">
            <v>1672890</v>
          </cell>
          <cell r="G5295">
            <v>48718.727272727272</v>
          </cell>
          <cell r="H5295">
            <v>38580</v>
          </cell>
        </row>
        <row r="5296">
          <cell r="A5296" t="str">
            <v>MY90CV</v>
          </cell>
          <cell r="B5296">
            <v>1</v>
          </cell>
          <cell r="C5296">
            <v>49500</v>
          </cell>
          <cell r="D5296">
            <v>46727</v>
          </cell>
          <cell r="E5296">
            <v>2773</v>
          </cell>
          <cell r="G5296">
            <v>49500</v>
          </cell>
          <cell r="H5296">
            <v>46727</v>
          </cell>
        </row>
        <row r="5297">
          <cell r="A5297" t="str">
            <v>MY90CY</v>
          </cell>
          <cell r="B5297">
            <v>37</v>
          </cell>
          <cell r="C5297">
            <v>1954910</v>
          </cell>
          <cell r="D5297">
            <v>1720680</v>
          </cell>
          <cell r="E5297">
            <v>234230</v>
          </cell>
          <cell r="G5297">
            <v>52835.405405405407</v>
          </cell>
          <cell r="H5297">
            <v>46504.864864864867</v>
          </cell>
        </row>
        <row r="5298">
          <cell r="A5298" t="str">
            <v>MEY32B</v>
          </cell>
          <cell r="B5298">
            <v>7</v>
          </cell>
          <cell r="C5298">
            <v>190600</v>
          </cell>
          <cell r="D5298">
            <v>129213</v>
          </cell>
          <cell r="E5298">
            <v>61387</v>
          </cell>
          <cell r="G5298">
            <v>27228.571428571428</v>
          </cell>
          <cell r="H5298">
            <v>18459</v>
          </cell>
        </row>
        <row r="5299">
          <cell r="A5299" t="str">
            <v>MEY32G7</v>
          </cell>
          <cell r="B5299">
            <v>16</v>
          </cell>
          <cell r="C5299">
            <v>402560</v>
          </cell>
          <cell r="D5299">
            <v>293248</v>
          </cell>
          <cell r="E5299">
            <v>109312</v>
          </cell>
          <cell r="G5299">
            <v>25160</v>
          </cell>
          <cell r="H5299">
            <v>18328</v>
          </cell>
        </row>
        <row r="5300">
          <cell r="A5300" t="str">
            <v>3MX68G</v>
          </cell>
          <cell r="B5300">
            <v>0</v>
          </cell>
          <cell r="C5300">
            <v>0</v>
          </cell>
          <cell r="D5300">
            <v>0</v>
          </cell>
          <cell r="E5300">
            <v>0</v>
          </cell>
          <cell r="G5300">
            <v>0</v>
          </cell>
          <cell r="H5300">
            <v>0</v>
          </cell>
        </row>
        <row r="5301">
          <cell r="A5301" t="str">
            <v>FT18G</v>
          </cell>
          <cell r="B5301">
            <v>100</v>
          </cell>
          <cell r="C5301">
            <v>819000</v>
          </cell>
          <cell r="D5301">
            <v>579185</v>
          </cell>
          <cell r="E5301">
            <v>239815</v>
          </cell>
          <cell r="G5301">
            <v>8190</v>
          </cell>
          <cell r="H5301">
            <v>5791.85</v>
          </cell>
        </row>
        <row r="5302">
          <cell r="A5302" t="str">
            <v>FTE18A</v>
          </cell>
          <cell r="B5302">
            <v>2</v>
          </cell>
          <cell r="C5302">
            <v>14000</v>
          </cell>
          <cell r="D5302">
            <v>14368</v>
          </cell>
          <cell r="E5302">
            <v>-368</v>
          </cell>
          <cell r="G5302">
            <v>7000</v>
          </cell>
          <cell r="H5302">
            <v>7184</v>
          </cell>
        </row>
        <row r="5303">
          <cell r="A5303" t="str">
            <v>FTE18B</v>
          </cell>
          <cell r="B5303">
            <v>2</v>
          </cell>
          <cell r="C5303">
            <v>16380</v>
          </cell>
          <cell r="D5303">
            <v>12070</v>
          </cell>
          <cell r="E5303">
            <v>4310</v>
          </cell>
          <cell r="G5303">
            <v>8190</v>
          </cell>
          <cell r="H5303">
            <v>6035</v>
          </cell>
        </row>
        <row r="5304">
          <cell r="A5304" t="str">
            <v>FTE22B</v>
          </cell>
          <cell r="B5304">
            <v>87</v>
          </cell>
          <cell r="C5304">
            <v>762890</v>
          </cell>
          <cell r="D5304">
            <v>537331</v>
          </cell>
          <cell r="E5304">
            <v>225559</v>
          </cell>
          <cell r="G5304">
            <v>8768.8505747126437</v>
          </cell>
          <cell r="H5304">
            <v>6176.2183908045981</v>
          </cell>
        </row>
        <row r="5305">
          <cell r="A5305" t="str">
            <v>FT253D7</v>
          </cell>
          <cell r="B5305">
            <v>14</v>
          </cell>
          <cell r="C5305">
            <v>117680</v>
          </cell>
          <cell r="D5305">
            <v>103432</v>
          </cell>
          <cell r="E5305">
            <v>14248</v>
          </cell>
          <cell r="G5305">
            <v>8405.7142857142862</v>
          </cell>
          <cell r="H5305">
            <v>7388</v>
          </cell>
        </row>
        <row r="5306">
          <cell r="A5306" t="str">
            <v>FT25EZ7</v>
          </cell>
          <cell r="B5306">
            <v>0</v>
          </cell>
          <cell r="C5306">
            <v>0</v>
          </cell>
          <cell r="D5306">
            <v>0</v>
          </cell>
          <cell r="E5306">
            <v>0</v>
          </cell>
          <cell r="G5306">
            <v>0</v>
          </cell>
          <cell r="H5306">
            <v>0</v>
          </cell>
        </row>
        <row r="5307">
          <cell r="A5307" t="str">
            <v>FT25G</v>
          </cell>
          <cell r="B5307">
            <v>1681</v>
          </cell>
          <cell r="C5307">
            <v>11207850</v>
          </cell>
          <cell r="D5307">
            <v>10124347</v>
          </cell>
          <cell r="E5307">
            <v>1083503</v>
          </cell>
          <cell r="G5307">
            <v>6667.3706127305177</v>
          </cell>
          <cell r="H5307">
            <v>6022.8120166567523</v>
          </cell>
        </row>
        <row r="5308">
          <cell r="A5308" t="str">
            <v>FTE30A</v>
          </cell>
          <cell r="B5308">
            <v>0</v>
          </cell>
          <cell r="C5308">
            <v>0</v>
          </cell>
          <cell r="D5308">
            <v>0</v>
          </cell>
          <cell r="E5308">
            <v>0</v>
          </cell>
          <cell r="G5308">
            <v>0</v>
          </cell>
          <cell r="H5308">
            <v>0</v>
          </cell>
        </row>
        <row r="5309">
          <cell r="A5309" t="str">
            <v>FTE32B</v>
          </cell>
          <cell r="B5309">
            <v>78</v>
          </cell>
          <cell r="C5309">
            <v>822280</v>
          </cell>
          <cell r="D5309">
            <v>577164</v>
          </cell>
          <cell r="E5309">
            <v>245116</v>
          </cell>
          <cell r="G5309">
            <v>10542.051282051281</v>
          </cell>
          <cell r="H5309">
            <v>7399.5384615384619</v>
          </cell>
        </row>
        <row r="5310">
          <cell r="A5310" t="str">
            <v>FT353D7</v>
          </cell>
          <cell r="B5310">
            <v>30</v>
          </cell>
          <cell r="C5310">
            <v>261760</v>
          </cell>
          <cell r="D5310">
            <v>228210</v>
          </cell>
          <cell r="E5310">
            <v>33550</v>
          </cell>
          <cell r="G5310">
            <v>8725.3333333333339</v>
          </cell>
          <cell r="H5310">
            <v>7607</v>
          </cell>
        </row>
        <row r="5311">
          <cell r="A5311" t="str">
            <v>FT35EZ7</v>
          </cell>
          <cell r="B5311">
            <v>0</v>
          </cell>
          <cell r="C5311">
            <v>0</v>
          </cell>
          <cell r="D5311">
            <v>0</v>
          </cell>
          <cell r="E5311">
            <v>0</v>
          </cell>
          <cell r="G5311">
            <v>0</v>
          </cell>
          <cell r="H5311">
            <v>0</v>
          </cell>
        </row>
        <row r="5312">
          <cell r="A5312" t="str">
            <v>FT35G</v>
          </cell>
          <cell r="B5312">
            <v>811</v>
          </cell>
          <cell r="C5312">
            <v>7254610</v>
          </cell>
          <cell r="D5312">
            <v>5835393</v>
          </cell>
          <cell r="E5312">
            <v>1419217</v>
          </cell>
          <cell r="G5312">
            <v>8945.2651048088774</v>
          </cell>
          <cell r="H5312">
            <v>7195.3057953144271</v>
          </cell>
        </row>
        <row r="5313">
          <cell r="A5313" t="str">
            <v>FT40G</v>
          </cell>
          <cell r="B5313">
            <v>240</v>
          </cell>
          <cell r="C5313">
            <v>2479200</v>
          </cell>
          <cell r="D5313">
            <v>1782816</v>
          </cell>
          <cell r="E5313">
            <v>696384</v>
          </cell>
          <cell r="G5313">
            <v>10330</v>
          </cell>
          <cell r="H5313">
            <v>7428.4</v>
          </cell>
        </row>
        <row r="5314">
          <cell r="A5314" t="str">
            <v>FTE40B</v>
          </cell>
          <cell r="B5314">
            <v>34</v>
          </cell>
          <cell r="C5314">
            <v>409310</v>
          </cell>
          <cell r="D5314">
            <v>259585</v>
          </cell>
          <cell r="E5314">
            <v>149725</v>
          </cell>
          <cell r="G5314">
            <v>12038.529411764706</v>
          </cell>
          <cell r="H5314">
            <v>7634.8529411764703</v>
          </cell>
        </row>
        <row r="5315">
          <cell r="A5315" t="str">
            <v>FT4531</v>
          </cell>
          <cell r="B5315">
            <v>1</v>
          </cell>
          <cell r="C5315">
            <v>11020</v>
          </cell>
          <cell r="D5315">
            <v>8334</v>
          </cell>
          <cell r="E5315">
            <v>2686</v>
          </cell>
          <cell r="G5315">
            <v>11020</v>
          </cell>
          <cell r="H5315">
            <v>8334</v>
          </cell>
        </row>
        <row r="5316">
          <cell r="A5316" t="str">
            <v>FT453D7</v>
          </cell>
          <cell r="B5316">
            <v>37</v>
          </cell>
          <cell r="C5316">
            <v>573350</v>
          </cell>
          <cell r="D5316">
            <v>399896</v>
          </cell>
          <cell r="E5316">
            <v>173454</v>
          </cell>
          <cell r="G5316">
            <v>15495.945945945947</v>
          </cell>
          <cell r="H5316">
            <v>10808</v>
          </cell>
        </row>
        <row r="5317">
          <cell r="A5317" t="str">
            <v>FT45EZ7</v>
          </cell>
          <cell r="B5317">
            <v>0</v>
          </cell>
          <cell r="C5317">
            <v>0</v>
          </cell>
          <cell r="D5317">
            <v>0</v>
          </cell>
          <cell r="E5317">
            <v>0</v>
          </cell>
          <cell r="G5317">
            <v>0</v>
          </cell>
          <cell r="H5317">
            <v>0</v>
          </cell>
        </row>
        <row r="5318">
          <cell r="A5318" t="str">
            <v>FT45G</v>
          </cell>
          <cell r="B5318">
            <v>534</v>
          </cell>
          <cell r="C5318">
            <v>6192140</v>
          </cell>
          <cell r="D5318">
            <v>4762730</v>
          </cell>
          <cell r="E5318">
            <v>1429410</v>
          </cell>
          <cell r="G5318">
            <v>11595.767790262173</v>
          </cell>
          <cell r="H5318">
            <v>8918.970037453184</v>
          </cell>
        </row>
        <row r="5319">
          <cell r="A5319" t="str">
            <v>FT603D7</v>
          </cell>
          <cell r="B5319">
            <v>3</v>
          </cell>
          <cell r="C5319">
            <v>56960</v>
          </cell>
          <cell r="D5319">
            <v>32991</v>
          </cell>
          <cell r="E5319">
            <v>23969</v>
          </cell>
          <cell r="G5319">
            <v>18986.666666666668</v>
          </cell>
          <cell r="H5319">
            <v>10997</v>
          </cell>
        </row>
        <row r="5320">
          <cell r="A5320" t="str">
            <v>FT60G</v>
          </cell>
          <cell r="B5320">
            <v>548</v>
          </cell>
          <cell r="C5320">
            <v>7662810</v>
          </cell>
          <cell r="D5320">
            <v>5090416</v>
          </cell>
          <cell r="E5320">
            <v>2572394</v>
          </cell>
          <cell r="G5320">
            <v>13983.2299270073</v>
          </cell>
          <cell r="H5320">
            <v>9289.0802919708021</v>
          </cell>
        </row>
        <row r="5321">
          <cell r="A5321" t="str">
            <v>FV25D7</v>
          </cell>
          <cell r="B5321">
            <v>20</v>
          </cell>
          <cell r="C5321">
            <v>268260</v>
          </cell>
          <cell r="D5321">
            <v>168820</v>
          </cell>
          <cell r="E5321">
            <v>99440</v>
          </cell>
          <cell r="G5321">
            <v>13413</v>
          </cell>
          <cell r="H5321">
            <v>8441</v>
          </cell>
        </row>
        <row r="5322">
          <cell r="A5322" t="str">
            <v>FV35D7</v>
          </cell>
          <cell r="B5322">
            <v>36</v>
          </cell>
          <cell r="C5322">
            <v>503120</v>
          </cell>
          <cell r="D5322">
            <v>320508</v>
          </cell>
          <cell r="E5322">
            <v>182612</v>
          </cell>
          <cell r="G5322">
            <v>13975.555555555555</v>
          </cell>
          <cell r="H5322">
            <v>8903</v>
          </cell>
        </row>
        <row r="5323">
          <cell r="A5323" t="str">
            <v>FV45D7</v>
          </cell>
          <cell r="B5323">
            <v>28</v>
          </cell>
          <cell r="C5323">
            <v>412280</v>
          </cell>
          <cell r="D5323">
            <v>253400</v>
          </cell>
          <cell r="E5323">
            <v>158880</v>
          </cell>
          <cell r="G5323">
            <v>14724.285714285714</v>
          </cell>
          <cell r="H5323">
            <v>9050</v>
          </cell>
        </row>
        <row r="5324">
          <cell r="A5324" t="str">
            <v>FV60D7</v>
          </cell>
          <cell r="B5324">
            <v>16</v>
          </cell>
          <cell r="C5324">
            <v>247360</v>
          </cell>
          <cell r="D5324">
            <v>166720</v>
          </cell>
          <cell r="E5324">
            <v>80640</v>
          </cell>
          <cell r="G5324">
            <v>15460</v>
          </cell>
          <cell r="H5324">
            <v>10420</v>
          </cell>
        </row>
        <row r="5325">
          <cell r="A5325" t="str">
            <v>FTEY18B</v>
          </cell>
          <cell r="B5325">
            <v>68</v>
          </cell>
          <cell r="C5325">
            <v>577540</v>
          </cell>
          <cell r="D5325">
            <v>429916</v>
          </cell>
          <cell r="E5325">
            <v>147624</v>
          </cell>
          <cell r="G5325">
            <v>8493.2352941176468</v>
          </cell>
          <cell r="H5325">
            <v>6322.2941176470586</v>
          </cell>
        </row>
        <row r="5326">
          <cell r="A5326" t="str">
            <v>FTY18G</v>
          </cell>
          <cell r="B5326">
            <v>0</v>
          </cell>
          <cell r="C5326">
            <v>0</v>
          </cell>
          <cell r="D5326">
            <v>0</v>
          </cell>
          <cell r="E5326">
            <v>0</v>
          </cell>
          <cell r="G5326">
            <v>0</v>
          </cell>
          <cell r="H5326">
            <v>0</v>
          </cell>
        </row>
        <row r="5327">
          <cell r="A5327" t="str">
            <v>FCTY223C</v>
          </cell>
          <cell r="B5327">
            <v>112</v>
          </cell>
          <cell r="C5327">
            <v>1465720</v>
          </cell>
          <cell r="D5327">
            <v>984748</v>
          </cell>
          <cell r="E5327">
            <v>480972</v>
          </cell>
          <cell r="G5327">
            <v>13086.785714285714</v>
          </cell>
          <cell r="H5327">
            <v>8792.3928571428569</v>
          </cell>
        </row>
        <row r="5328">
          <cell r="A5328" t="str">
            <v>FCTY223D7</v>
          </cell>
          <cell r="B5328">
            <v>4</v>
          </cell>
          <cell r="C5328">
            <v>47680</v>
          </cell>
          <cell r="D5328">
            <v>30140</v>
          </cell>
          <cell r="E5328">
            <v>17540</v>
          </cell>
          <cell r="G5328">
            <v>11920</v>
          </cell>
          <cell r="H5328">
            <v>7535</v>
          </cell>
        </row>
        <row r="5329">
          <cell r="A5329" t="str">
            <v>FTEY22B</v>
          </cell>
          <cell r="B5329">
            <v>0</v>
          </cell>
          <cell r="C5329">
            <v>0</v>
          </cell>
          <cell r="D5329">
            <v>0</v>
          </cell>
          <cell r="E5329">
            <v>0</v>
          </cell>
          <cell r="G5329">
            <v>0</v>
          </cell>
          <cell r="H5329">
            <v>0</v>
          </cell>
        </row>
        <row r="5330">
          <cell r="A5330" t="str">
            <v>FTY223D7</v>
          </cell>
          <cell r="B5330">
            <v>0</v>
          </cell>
          <cell r="C5330">
            <v>0</v>
          </cell>
          <cell r="D5330">
            <v>0</v>
          </cell>
          <cell r="E5330">
            <v>0</v>
          </cell>
          <cell r="G5330">
            <v>0</v>
          </cell>
          <cell r="H5330">
            <v>0</v>
          </cell>
        </row>
        <row r="5331">
          <cell r="A5331" t="str">
            <v>FTY22G</v>
          </cell>
          <cell r="B5331">
            <v>2172</v>
          </cell>
          <cell r="C5331">
            <v>15806080</v>
          </cell>
          <cell r="D5331">
            <v>13833940</v>
          </cell>
          <cell r="E5331">
            <v>1972140</v>
          </cell>
          <cell r="G5331">
            <v>7277.2007366482503</v>
          </cell>
          <cell r="H5331">
            <v>6369.217311233886</v>
          </cell>
        </row>
        <row r="5332">
          <cell r="A5332" t="str">
            <v>FTY25F</v>
          </cell>
          <cell r="B5332">
            <v>652</v>
          </cell>
          <cell r="C5332">
            <v>4330750</v>
          </cell>
          <cell r="D5332">
            <v>3196841</v>
          </cell>
          <cell r="E5332">
            <v>1133909</v>
          </cell>
          <cell r="G5332">
            <v>6642.2546012269941</v>
          </cell>
          <cell r="H5332">
            <v>4903.1303680981591</v>
          </cell>
        </row>
        <row r="5333">
          <cell r="A5333" t="str">
            <v>FTEY32B</v>
          </cell>
          <cell r="B5333">
            <v>7</v>
          </cell>
          <cell r="C5333">
            <v>73430</v>
          </cell>
          <cell r="D5333">
            <v>54145</v>
          </cell>
          <cell r="E5333">
            <v>19285</v>
          </cell>
          <cell r="G5333">
            <v>10490</v>
          </cell>
          <cell r="H5333">
            <v>7735</v>
          </cell>
        </row>
        <row r="5334">
          <cell r="A5334" t="str">
            <v>FCTY353D7</v>
          </cell>
          <cell r="B5334">
            <v>14</v>
          </cell>
          <cell r="C5334">
            <v>124120</v>
          </cell>
          <cell r="D5334">
            <v>109886</v>
          </cell>
          <cell r="E5334">
            <v>14234</v>
          </cell>
          <cell r="G5334">
            <v>8865.7142857142862</v>
          </cell>
          <cell r="H5334">
            <v>7849</v>
          </cell>
        </row>
        <row r="5335">
          <cell r="A5335" t="str">
            <v>FTY353D7</v>
          </cell>
          <cell r="B5335">
            <v>0</v>
          </cell>
          <cell r="C5335">
            <v>0</v>
          </cell>
          <cell r="D5335">
            <v>0</v>
          </cell>
          <cell r="E5335">
            <v>0</v>
          </cell>
          <cell r="G5335">
            <v>0</v>
          </cell>
          <cell r="H5335">
            <v>0</v>
          </cell>
        </row>
        <row r="5336">
          <cell r="A5336" t="str">
            <v>FTY35F</v>
          </cell>
          <cell r="B5336">
            <v>864</v>
          </cell>
          <cell r="C5336">
            <v>6530180</v>
          </cell>
          <cell r="D5336">
            <v>5051367</v>
          </cell>
          <cell r="E5336">
            <v>1478813</v>
          </cell>
          <cell r="G5336">
            <v>7558.0787037037035</v>
          </cell>
          <cell r="H5336">
            <v>5846.489583333333</v>
          </cell>
        </row>
        <row r="5337">
          <cell r="A5337" t="str">
            <v>FTY35G</v>
          </cell>
          <cell r="B5337">
            <v>1145</v>
          </cell>
          <cell r="C5337">
            <v>9407370</v>
          </cell>
          <cell r="D5337">
            <v>8613523</v>
          </cell>
          <cell r="E5337">
            <v>793847</v>
          </cell>
          <cell r="G5337">
            <v>8216.0436681222709</v>
          </cell>
          <cell r="H5337">
            <v>7522.7275109170305</v>
          </cell>
        </row>
        <row r="5338">
          <cell r="A5338" t="str">
            <v>FTEY40B</v>
          </cell>
          <cell r="B5338">
            <v>0</v>
          </cell>
          <cell r="C5338">
            <v>0</v>
          </cell>
          <cell r="D5338">
            <v>0</v>
          </cell>
          <cell r="E5338">
            <v>0</v>
          </cell>
          <cell r="G5338">
            <v>0</v>
          </cell>
          <cell r="H5338">
            <v>0</v>
          </cell>
        </row>
        <row r="5339">
          <cell r="A5339" t="str">
            <v>FTY40G</v>
          </cell>
          <cell r="B5339">
            <v>0</v>
          </cell>
          <cell r="C5339">
            <v>0</v>
          </cell>
          <cell r="D5339">
            <v>0</v>
          </cell>
          <cell r="E5339">
            <v>0</v>
          </cell>
          <cell r="G5339">
            <v>0</v>
          </cell>
          <cell r="H5339">
            <v>0</v>
          </cell>
        </row>
        <row r="5340">
          <cell r="A5340" t="str">
            <v>FCTY453D7</v>
          </cell>
          <cell r="B5340">
            <v>13</v>
          </cell>
          <cell r="C5340">
            <v>159470</v>
          </cell>
          <cell r="D5340">
            <v>126698</v>
          </cell>
          <cell r="E5340">
            <v>32772</v>
          </cell>
          <cell r="G5340">
            <v>12266.923076923076</v>
          </cell>
          <cell r="H5340">
            <v>9746</v>
          </cell>
        </row>
        <row r="5341">
          <cell r="A5341" t="str">
            <v>FTY453D7</v>
          </cell>
          <cell r="B5341">
            <v>0</v>
          </cell>
          <cell r="C5341">
            <v>0</v>
          </cell>
          <cell r="D5341">
            <v>0</v>
          </cell>
          <cell r="E5341">
            <v>0</v>
          </cell>
          <cell r="G5341">
            <v>0</v>
          </cell>
          <cell r="H5341">
            <v>0</v>
          </cell>
        </row>
        <row r="5342">
          <cell r="A5342" t="str">
            <v>FTY45E</v>
          </cell>
          <cell r="B5342">
            <v>332</v>
          </cell>
          <cell r="C5342">
            <v>3692960</v>
          </cell>
          <cell r="D5342">
            <v>2561664</v>
          </cell>
          <cell r="E5342">
            <v>1131296</v>
          </cell>
          <cell r="G5342">
            <v>11123.373493975903</v>
          </cell>
          <cell r="H5342">
            <v>7715.8554216867469</v>
          </cell>
        </row>
        <row r="5343">
          <cell r="A5343" t="str">
            <v>FTY45G</v>
          </cell>
          <cell r="B5343">
            <v>983</v>
          </cell>
          <cell r="C5343">
            <v>11729440</v>
          </cell>
          <cell r="D5343">
            <v>9057066</v>
          </cell>
          <cell r="E5343">
            <v>2672374</v>
          </cell>
          <cell r="G5343">
            <v>11932.288911495421</v>
          </cell>
          <cell r="H5343">
            <v>9213.6988809766026</v>
          </cell>
        </row>
        <row r="5344">
          <cell r="A5344" t="str">
            <v>FTY603D7</v>
          </cell>
          <cell r="B5344">
            <v>0</v>
          </cell>
          <cell r="C5344">
            <v>0</v>
          </cell>
          <cell r="D5344">
            <v>0</v>
          </cell>
          <cell r="E5344">
            <v>0</v>
          </cell>
          <cell r="G5344">
            <v>0</v>
          </cell>
          <cell r="H5344">
            <v>0</v>
          </cell>
        </row>
        <row r="5345">
          <cell r="A5345" t="str">
            <v>FTY60E</v>
          </cell>
          <cell r="B5345">
            <v>297</v>
          </cell>
          <cell r="C5345">
            <v>3359210</v>
          </cell>
          <cell r="D5345">
            <v>2692765</v>
          </cell>
          <cell r="E5345">
            <v>666445</v>
          </cell>
          <cell r="G5345">
            <v>11310.471380471381</v>
          </cell>
          <cell r="H5345">
            <v>9066.5488215488222</v>
          </cell>
        </row>
        <row r="5346">
          <cell r="A5346" t="str">
            <v>FTY60G</v>
          </cell>
          <cell r="B5346">
            <v>383</v>
          </cell>
          <cell r="C5346">
            <v>4985670</v>
          </cell>
          <cell r="D5346">
            <v>3663230</v>
          </cell>
          <cell r="E5346">
            <v>1322440</v>
          </cell>
          <cell r="G5346">
            <v>13017.415143603133</v>
          </cell>
          <cell r="H5346">
            <v>9564.5691906005213</v>
          </cell>
        </row>
        <row r="5347">
          <cell r="A5347" t="str">
            <v>FCVY223D7</v>
          </cell>
          <cell r="B5347">
            <v>0</v>
          </cell>
          <cell r="C5347">
            <v>0</v>
          </cell>
          <cell r="D5347">
            <v>0</v>
          </cell>
          <cell r="E5347">
            <v>0</v>
          </cell>
          <cell r="G5347">
            <v>0</v>
          </cell>
          <cell r="H5347">
            <v>0</v>
          </cell>
        </row>
        <row r="5348">
          <cell r="A5348" t="str">
            <v>FVY223D7</v>
          </cell>
          <cell r="B5348">
            <v>3</v>
          </cell>
          <cell r="C5348">
            <v>37320</v>
          </cell>
          <cell r="D5348">
            <v>27546</v>
          </cell>
          <cell r="E5348">
            <v>9774</v>
          </cell>
          <cell r="G5348">
            <v>12440</v>
          </cell>
          <cell r="H5348">
            <v>9182</v>
          </cell>
        </row>
        <row r="5349">
          <cell r="A5349" t="str">
            <v>FCVY353D7</v>
          </cell>
          <cell r="B5349">
            <v>0</v>
          </cell>
          <cell r="C5349">
            <v>0</v>
          </cell>
          <cell r="D5349">
            <v>0</v>
          </cell>
          <cell r="E5349">
            <v>0</v>
          </cell>
          <cell r="G5349">
            <v>0</v>
          </cell>
          <cell r="H5349">
            <v>0</v>
          </cell>
        </row>
        <row r="5350">
          <cell r="A5350" t="str">
            <v>FVY353D7</v>
          </cell>
          <cell r="B5350">
            <v>2</v>
          </cell>
          <cell r="C5350">
            <v>25680</v>
          </cell>
          <cell r="D5350">
            <v>19244</v>
          </cell>
          <cell r="E5350">
            <v>6436</v>
          </cell>
          <cell r="G5350">
            <v>12840</v>
          </cell>
          <cell r="H5350">
            <v>9622</v>
          </cell>
        </row>
        <row r="5351">
          <cell r="A5351" t="str">
            <v>FCVY453D7</v>
          </cell>
          <cell r="B5351">
            <v>0</v>
          </cell>
          <cell r="C5351">
            <v>0</v>
          </cell>
          <cell r="D5351">
            <v>0</v>
          </cell>
          <cell r="E5351">
            <v>0</v>
          </cell>
          <cell r="G5351">
            <v>0</v>
          </cell>
          <cell r="H5351">
            <v>0</v>
          </cell>
        </row>
        <row r="5352">
          <cell r="A5352" t="str">
            <v>FVY453D7</v>
          </cell>
          <cell r="B5352">
            <v>154</v>
          </cell>
          <cell r="C5352">
            <v>2133920</v>
          </cell>
          <cell r="D5352">
            <v>1674596</v>
          </cell>
          <cell r="E5352">
            <v>459324</v>
          </cell>
          <cell r="G5352">
            <v>13856.623376623376</v>
          </cell>
          <cell r="H5352">
            <v>10874</v>
          </cell>
        </row>
        <row r="5353">
          <cell r="A5353" t="str">
            <v>CTX25G</v>
          </cell>
          <cell r="B5353">
            <v>0</v>
          </cell>
          <cell r="C5353">
            <v>0</v>
          </cell>
          <cell r="D5353">
            <v>0</v>
          </cell>
          <cell r="E5353">
            <v>0</v>
          </cell>
          <cell r="G5353">
            <v>0</v>
          </cell>
          <cell r="H5353">
            <v>0</v>
          </cell>
        </row>
        <row r="5354">
          <cell r="A5354" t="str">
            <v>CTX35G</v>
          </cell>
          <cell r="B5354">
            <v>0</v>
          </cell>
          <cell r="C5354">
            <v>0</v>
          </cell>
          <cell r="D5354">
            <v>0</v>
          </cell>
          <cell r="E5354">
            <v>0</v>
          </cell>
          <cell r="G5354">
            <v>0</v>
          </cell>
          <cell r="H5354">
            <v>0</v>
          </cell>
        </row>
        <row r="5355">
          <cell r="A5355" t="str">
            <v>CTX45G</v>
          </cell>
          <cell r="B5355">
            <v>0</v>
          </cell>
          <cell r="C5355">
            <v>0</v>
          </cell>
          <cell r="D5355">
            <v>0</v>
          </cell>
          <cell r="E5355">
            <v>0</v>
          </cell>
          <cell r="G5355">
            <v>0</v>
          </cell>
          <cell r="H5355">
            <v>0</v>
          </cell>
        </row>
        <row r="5356">
          <cell r="A5356" t="str">
            <v>FTX25G</v>
          </cell>
          <cell r="B5356">
            <v>0</v>
          </cell>
          <cell r="C5356">
            <v>0</v>
          </cell>
          <cell r="D5356">
            <v>0</v>
          </cell>
          <cell r="E5356">
            <v>0</v>
          </cell>
          <cell r="G5356">
            <v>0</v>
          </cell>
          <cell r="H5356">
            <v>0</v>
          </cell>
        </row>
        <row r="5357">
          <cell r="A5357" t="str">
            <v>FTX25GZ</v>
          </cell>
          <cell r="B5357">
            <v>0</v>
          </cell>
          <cell r="C5357">
            <v>0</v>
          </cell>
          <cell r="D5357">
            <v>0</v>
          </cell>
          <cell r="E5357">
            <v>0</v>
          </cell>
          <cell r="G5357">
            <v>0</v>
          </cell>
          <cell r="H5357">
            <v>0</v>
          </cell>
        </row>
        <row r="5358">
          <cell r="A5358" t="str">
            <v>FTX35G</v>
          </cell>
          <cell r="B5358">
            <v>0</v>
          </cell>
          <cell r="C5358">
            <v>0</v>
          </cell>
          <cell r="D5358">
            <v>0</v>
          </cell>
          <cell r="E5358">
            <v>0</v>
          </cell>
          <cell r="G5358">
            <v>0</v>
          </cell>
          <cell r="H5358">
            <v>0</v>
          </cell>
        </row>
        <row r="5359">
          <cell r="A5359" t="str">
            <v>CORDIUSKY</v>
          </cell>
          <cell r="B5359">
            <v>0</v>
          </cell>
          <cell r="C5359">
            <v>-2800</v>
          </cell>
          <cell r="D5359">
            <v>0</v>
          </cell>
          <cell r="E5359">
            <v>-2800</v>
          </cell>
          <cell r="G5359">
            <v>0</v>
          </cell>
          <cell r="H5359">
            <v>0</v>
          </cell>
        </row>
        <row r="5360">
          <cell r="A5360" t="str">
            <v>R71F7V</v>
          </cell>
          <cell r="B5360">
            <v>44</v>
          </cell>
          <cell r="C5360">
            <v>1382200</v>
          </cell>
          <cell r="D5360">
            <v>1042668</v>
          </cell>
          <cell r="E5360">
            <v>339532</v>
          </cell>
          <cell r="G5360">
            <v>31413.636363636364</v>
          </cell>
          <cell r="H5360">
            <v>23697</v>
          </cell>
        </row>
        <row r="5361">
          <cell r="A5361" t="str">
            <v>R71F7W</v>
          </cell>
          <cell r="B5361">
            <v>26</v>
          </cell>
          <cell r="C5361">
            <v>738280</v>
          </cell>
          <cell r="D5361">
            <v>581464</v>
          </cell>
          <cell r="E5361">
            <v>156816</v>
          </cell>
          <cell r="G5361">
            <v>28395.384615384617</v>
          </cell>
          <cell r="H5361">
            <v>22364</v>
          </cell>
        </row>
        <row r="5362">
          <cell r="A5362" t="str">
            <v>R71GZ7T</v>
          </cell>
          <cell r="B5362">
            <v>0</v>
          </cell>
          <cell r="C5362">
            <v>0</v>
          </cell>
          <cell r="D5362">
            <v>0</v>
          </cell>
          <cell r="E5362">
            <v>0</v>
          </cell>
          <cell r="G5362">
            <v>0</v>
          </cell>
          <cell r="H5362">
            <v>0</v>
          </cell>
        </row>
        <row r="5363">
          <cell r="A5363" t="str">
            <v>R71GZ7V</v>
          </cell>
          <cell r="B5363">
            <v>0</v>
          </cell>
          <cell r="C5363">
            <v>0</v>
          </cell>
          <cell r="D5363">
            <v>0</v>
          </cell>
          <cell r="E5363">
            <v>0</v>
          </cell>
          <cell r="G5363">
            <v>0</v>
          </cell>
          <cell r="H5363">
            <v>0</v>
          </cell>
        </row>
        <row r="5364">
          <cell r="A5364" t="str">
            <v>R71GZ7W</v>
          </cell>
          <cell r="B5364">
            <v>0</v>
          </cell>
          <cell r="C5364">
            <v>0</v>
          </cell>
          <cell r="D5364">
            <v>0</v>
          </cell>
          <cell r="E5364">
            <v>0</v>
          </cell>
          <cell r="G5364">
            <v>0</v>
          </cell>
          <cell r="H5364">
            <v>0</v>
          </cell>
        </row>
        <row r="5365">
          <cell r="A5365" t="str">
            <v>R100F7V</v>
          </cell>
          <cell r="B5365">
            <v>19</v>
          </cell>
          <cell r="C5365">
            <v>730010</v>
          </cell>
          <cell r="D5365">
            <v>539106</v>
          </cell>
          <cell r="E5365">
            <v>190904</v>
          </cell>
          <cell r="G5365">
            <v>38421.57894736842</v>
          </cell>
          <cell r="H5365">
            <v>28374</v>
          </cell>
        </row>
        <row r="5366">
          <cell r="A5366" t="str">
            <v>R100F7W</v>
          </cell>
          <cell r="B5366">
            <v>58</v>
          </cell>
          <cell r="C5366">
            <v>2075970</v>
          </cell>
          <cell r="D5366">
            <v>1602134</v>
          </cell>
          <cell r="E5366">
            <v>473836</v>
          </cell>
          <cell r="G5366">
            <v>35792.586206896551</v>
          </cell>
          <cell r="H5366">
            <v>27623</v>
          </cell>
        </row>
        <row r="5367">
          <cell r="A5367" t="str">
            <v>R100GZ7T</v>
          </cell>
          <cell r="B5367">
            <v>0</v>
          </cell>
          <cell r="C5367">
            <v>0</v>
          </cell>
          <cell r="D5367">
            <v>0</v>
          </cell>
          <cell r="E5367">
            <v>0</v>
          </cell>
          <cell r="G5367">
            <v>0</v>
          </cell>
          <cell r="H5367">
            <v>0</v>
          </cell>
        </row>
        <row r="5368">
          <cell r="A5368" t="str">
            <v>R100GZ7W</v>
          </cell>
          <cell r="B5368">
            <v>0</v>
          </cell>
          <cell r="C5368">
            <v>0</v>
          </cell>
          <cell r="D5368">
            <v>0</v>
          </cell>
          <cell r="E5368">
            <v>0</v>
          </cell>
          <cell r="G5368">
            <v>0</v>
          </cell>
          <cell r="H5368">
            <v>0</v>
          </cell>
        </row>
        <row r="5369">
          <cell r="A5369" t="str">
            <v>R125F7</v>
          </cell>
          <cell r="B5369">
            <v>73</v>
          </cell>
          <cell r="C5369">
            <v>3089100</v>
          </cell>
          <cell r="D5369">
            <v>2111890</v>
          </cell>
          <cell r="E5369">
            <v>977210</v>
          </cell>
          <cell r="G5369">
            <v>42316.438356164384</v>
          </cell>
          <cell r="H5369">
            <v>28930</v>
          </cell>
        </row>
        <row r="5370">
          <cell r="A5370" t="str">
            <v>R125GZ7T</v>
          </cell>
          <cell r="B5370">
            <v>0</v>
          </cell>
          <cell r="C5370">
            <v>0</v>
          </cell>
          <cell r="D5370">
            <v>0</v>
          </cell>
          <cell r="E5370">
            <v>0</v>
          </cell>
          <cell r="G5370">
            <v>0</v>
          </cell>
          <cell r="H5370">
            <v>0</v>
          </cell>
        </row>
        <row r="5371">
          <cell r="A5371" t="str">
            <v>R125GZ7W</v>
          </cell>
          <cell r="B5371">
            <v>0</v>
          </cell>
          <cell r="C5371">
            <v>0</v>
          </cell>
          <cell r="D5371">
            <v>0</v>
          </cell>
          <cell r="E5371">
            <v>0</v>
          </cell>
          <cell r="G5371">
            <v>0</v>
          </cell>
          <cell r="H5371">
            <v>0</v>
          </cell>
        </row>
        <row r="5372">
          <cell r="A5372" t="str">
            <v>RY71F7V</v>
          </cell>
          <cell r="B5372">
            <v>79</v>
          </cell>
          <cell r="C5372">
            <v>2602150</v>
          </cell>
          <cell r="D5372">
            <v>2126364</v>
          </cell>
          <cell r="E5372">
            <v>475786</v>
          </cell>
          <cell r="G5372">
            <v>32938.607594936708</v>
          </cell>
          <cell r="H5372">
            <v>26916</v>
          </cell>
        </row>
        <row r="5373">
          <cell r="A5373" t="str">
            <v>RY71F7W</v>
          </cell>
          <cell r="B5373">
            <v>41</v>
          </cell>
          <cell r="C5373">
            <v>1334040</v>
          </cell>
          <cell r="D5373">
            <v>1043573</v>
          </cell>
          <cell r="E5373">
            <v>290467</v>
          </cell>
          <cell r="G5373">
            <v>32537.560975609755</v>
          </cell>
          <cell r="H5373">
            <v>25453</v>
          </cell>
        </row>
        <row r="5374">
          <cell r="A5374" t="str">
            <v>RY71GZ7V</v>
          </cell>
          <cell r="B5374">
            <v>0</v>
          </cell>
          <cell r="C5374">
            <v>0</v>
          </cell>
          <cell r="D5374">
            <v>0</v>
          </cell>
          <cell r="E5374">
            <v>0</v>
          </cell>
          <cell r="G5374">
            <v>0</v>
          </cell>
          <cell r="H5374">
            <v>0</v>
          </cell>
        </row>
        <row r="5375">
          <cell r="A5375" t="str">
            <v>RY71GZ7W</v>
          </cell>
          <cell r="B5375">
            <v>0</v>
          </cell>
          <cell r="C5375">
            <v>0</v>
          </cell>
          <cell r="D5375">
            <v>0</v>
          </cell>
          <cell r="E5375">
            <v>0</v>
          </cell>
          <cell r="G5375">
            <v>0</v>
          </cell>
          <cell r="H5375">
            <v>0</v>
          </cell>
        </row>
        <row r="5376">
          <cell r="A5376" t="str">
            <v>RY100F7V</v>
          </cell>
          <cell r="B5376">
            <v>27</v>
          </cell>
          <cell r="C5376">
            <v>1029660</v>
          </cell>
          <cell r="D5376">
            <v>866214</v>
          </cell>
          <cell r="E5376">
            <v>163446</v>
          </cell>
          <cell r="G5376">
            <v>38135.555555555555</v>
          </cell>
          <cell r="H5376">
            <v>32082</v>
          </cell>
        </row>
        <row r="5377">
          <cell r="A5377" t="str">
            <v>RY100F7W</v>
          </cell>
          <cell r="B5377">
            <v>86</v>
          </cell>
          <cell r="C5377">
            <v>3118470</v>
          </cell>
          <cell r="D5377">
            <v>2628848</v>
          </cell>
          <cell r="E5377">
            <v>489622</v>
          </cell>
          <cell r="G5377">
            <v>36261.279069767443</v>
          </cell>
          <cell r="H5377">
            <v>30568</v>
          </cell>
        </row>
        <row r="5378">
          <cell r="A5378" t="str">
            <v>RY100GZ7W</v>
          </cell>
          <cell r="B5378">
            <v>0</v>
          </cell>
          <cell r="C5378">
            <v>0</v>
          </cell>
          <cell r="D5378">
            <v>0</v>
          </cell>
          <cell r="E5378">
            <v>0</v>
          </cell>
          <cell r="G5378">
            <v>0</v>
          </cell>
          <cell r="H5378">
            <v>0</v>
          </cell>
        </row>
        <row r="5379">
          <cell r="A5379" t="str">
            <v>RY125F7</v>
          </cell>
          <cell r="B5379">
            <v>125</v>
          </cell>
          <cell r="C5379">
            <v>5225170</v>
          </cell>
          <cell r="D5379">
            <v>3969375</v>
          </cell>
          <cell r="E5379">
            <v>1255795</v>
          </cell>
          <cell r="G5379">
            <v>41801.360000000001</v>
          </cell>
          <cell r="H5379">
            <v>31755</v>
          </cell>
        </row>
        <row r="5380">
          <cell r="A5380" t="str">
            <v>RY125GZ7</v>
          </cell>
          <cell r="B5380">
            <v>0</v>
          </cell>
          <cell r="C5380">
            <v>0</v>
          </cell>
          <cell r="D5380">
            <v>0</v>
          </cell>
          <cell r="E5380">
            <v>0</v>
          </cell>
          <cell r="G5380">
            <v>0</v>
          </cell>
          <cell r="H5380">
            <v>0</v>
          </cell>
        </row>
        <row r="5381">
          <cell r="A5381" t="str">
            <v>FHC35F7</v>
          </cell>
          <cell r="B5381">
            <v>24</v>
          </cell>
          <cell r="C5381">
            <v>478960</v>
          </cell>
          <cell r="D5381">
            <v>321576</v>
          </cell>
          <cell r="E5381">
            <v>157384</v>
          </cell>
          <cell r="G5381">
            <v>19956.666666666668</v>
          </cell>
          <cell r="H5381">
            <v>13399</v>
          </cell>
        </row>
        <row r="5382">
          <cell r="A5382" t="str">
            <v>FHC35GZ7</v>
          </cell>
          <cell r="B5382">
            <v>0</v>
          </cell>
          <cell r="C5382">
            <v>0</v>
          </cell>
          <cell r="D5382">
            <v>0</v>
          </cell>
          <cell r="E5382">
            <v>0</v>
          </cell>
          <cell r="G5382">
            <v>0</v>
          </cell>
          <cell r="H5382">
            <v>0</v>
          </cell>
        </row>
        <row r="5383">
          <cell r="A5383" t="str">
            <v>FHC45F</v>
          </cell>
          <cell r="B5383">
            <v>0</v>
          </cell>
          <cell r="C5383">
            <v>0</v>
          </cell>
          <cell r="D5383">
            <v>0</v>
          </cell>
          <cell r="E5383">
            <v>0</v>
          </cell>
          <cell r="G5383">
            <v>0</v>
          </cell>
          <cell r="H5383">
            <v>0</v>
          </cell>
        </row>
        <row r="5384">
          <cell r="A5384" t="str">
            <v>FHC45F7</v>
          </cell>
          <cell r="B5384">
            <v>19</v>
          </cell>
          <cell r="C5384">
            <v>382010</v>
          </cell>
          <cell r="D5384">
            <v>255683</v>
          </cell>
          <cell r="E5384">
            <v>126327</v>
          </cell>
          <cell r="G5384">
            <v>20105.78947368421</v>
          </cell>
          <cell r="H5384">
            <v>13457</v>
          </cell>
        </row>
        <row r="5385">
          <cell r="A5385" t="str">
            <v>FHC45GZ7</v>
          </cell>
          <cell r="B5385">
            <v>0</v>
          </cell>
          <cell r="C5385">
            <v>0</v>
          </cell>
          <cell r="D5385">
            <v>0</v>
          </cell>
          <cell r="E5385">
            <v>0</v>
          </cell>
          <cell r="G5385">
            <v>0</v>
          </cell>
          <cell r="H5385">
            <v>0</v>
          </cell>
        </row>
        <row r="5386">
          <cell r="A5386" t="str">
            <v>FHC60F7</v>
          </cell>
          <cell r="B5386">
            <v>12</v>
          </cell>
          <cell r="C5386">
            <v>309100</v>
          </cell>
          <cell r="D5386">
            <v>161688</v>
          </cell>
          <cell r="E5386">
            <v>147412</v>
          </cell>
          <cell r="G5386">
            <v>25758.333333333332</v>
          </cell>
          <cell r="H5386">
            <v>13474</v>
          </cell>
        </row>
        <row r="5387">
          <cell r="A5387" t="str">
            <v>FHK35F</v>
          </cell>
          <cell r="B5387">
            <v>0</v>
          </cell>
          <cell r="C5387">
            <v>0</v>
          </cell>
          <cell r="D5387">
            <v>0</v>
          </cell>
          <cell r="E5387">
            <v>0</v>
          </cell>
          <cell r="G5387">
            <v>0</v>
          </cell>
          <cell r="H5387">
            <v>0</v>
          </cell>
        </row>
        <row r="5388">
          <cell r="A5388" t="str">
            <v>FHK45F</v>
          </cell>
          <cell r="B5388">
            <v>0</v>
          </cell>
          <cell r="C5388">
            <v>0</v>
          </cell>
          <cell r="D5388">
            <v>0</v>
          </cell>
          <cell r="E5388">
            <v>0</v>
          </cell>
          <cell r="G5388">
            <v>0</v>
          </cell>
          <cell r="H5388">
            <v>0</v>
          </cell>
        </row>
        <row r="5389">
          <cell r="A5389" t="str">
            <v>FHK60F</v>
          </cell>
          <cell r="B5389">
            <v>0</v>
          </cell>
          <cell r="C5389">
            <v>0</v>
          </cell>
          <cell r="D5389">
            <v>0</v>
          </cell>
          <cell r="E5389">
            <v>0</v>
          </cell>
          <cell r="G5389">
            <v>0</v>
          </cell>
          <cell r="H5389">
            <v>0</v>
          </cell>
        </row>
        <row r="5390">
          <cell r="A5390" t="str">
            <v>FHB35F7</v>
          </cell>
          <cell r="B5390">
            <v>2</v>
          </cell>
          <cell r="C5390">
            <v>37740</v>
          </cell>
          <cell r="D5390">
            <v>30786</v>
          </cell>
          <cell r="E5390">
            <v>6954</v>
          </cell>
          <cell r="G5390">
            <v>18870</v>
          </cell>
          <cell r="H5390">
            <v>15393</v>
          </cell>
        </row>
        <row r="5391">
          <cell r="A5391" t="str">
            <v>FHB45F7</v>
          </cell>
          <cell r="B5391">
            <v>0</v>
          </cell>
          <cell r="C5391">
            <v>0</v>
          </cell>
          <cell r="D5391">
            <v>0</v>
          </cell>
          <cell r="E5391">
            <v>0</v>
          </cell>
          <cell r="G5391">
            <v>0</v>
          </cell>
          <cell r="H5391">
            <v>0</v>
          </cell>
        </row>
        <row r="5392">
          <cell r="A5392" t="str">
            <v>FHB60F7</v>
          </cell>
          <cell r="B5392">
            <v>13</v>
          </cell>
          <cell r="C5392">
            <v>296830</v>
          </cell>
          <cell r="D5392">
            <v>235716</v>
          </cell>
          <cell r="E5392">
            <v>61114</v>
          </cell>
          <cell r="G5392">
            <v>22833.076923076922</v>
          </cell>
          <cell r="H5392">
            <v>18132</v>
          </cell>
        </row>
        <row r="5393">
          <cell r="A5393" t="str">
            <v>FHEB18B7</v>
          </cell>
          <cell r="B5393">
            <v>10</v>
          </cell>
          <cell r="C5393">
            <v>82500</v>
          </cell>
          <cell r="D5393">
            <v>62020</v>
          </cell>
          <cell r="E5393">
            <v>20480</v>
          </cell>
          <cell r="G5393">
            <v>8250</v>
          </cell>
          <cell r="H5393">
            <v>6202</v>
          </cell>
        </row>
        <row r="5394">
          <cell r="A5394" t="str">
            <v>FHEB25B7</v>
          </cell>
          <cell r="B5394">
            <v>20</v>
          </cell>
          <cell r="C5394">
            <v>177000</v>
          </cell>
          <cell r="D5394">
            <v>125340</v>
          </cell>
          <cell r="E5394">
            <v>51660</v>
          </cell>
          <cell r="G5394">
            <v>8850</v>
          </cell>
          <cell r="H5394">
            <v>6267</v>
          </cell>
        </row>
        <row r="5395">
          <cell r="A5395" t="str">
            <v>FH35C</v>
          </cell>
          <cell r="B5395">
            <v>0</v>
          </cell>
          <cell r="C5395">
            <v>0</v>
          </cell>
          <cell r="D5395">
            <v>0</v>
          </cell>
          <cell r="E5395">
            <v>0</v>
          </cell>
          <cell r="G5395">
            <v>0</v>
          </cell>
          <cell r="H5395">
            <v>0</v>
          </cell>
        </row>
        <row r="5396">
          <cell r="A5396" t="str">
            <v>FH35F7</v>
          </cell>
          <cell r="B5396">
            <v>0</v>
          </cell>
          <cell r="C5396">
            <v>0</v>
          </cell>
          <cell r="D5396">
            <v>0</v>
          </cell>
          <cell r="E5396">
            <v>0</v>
          </cell>
          <cell r="G5396">
            <v>0</v>
          </cell>
          <cell r="H5396">
            <v>0</v>
          </cell>
        </row>
        <row r="5397">
          <cell r="A5397" t="str">
            <v>FH35GZ7</v>
          </cell>
          <cell r="B5397">
            <v>0</v>
          </cell>
          <cell r="C5397">
            <v>0</v>
          </cell>
          <cell r="D5397">
            <v>0</v>
          </cell>
          <cell r="E5397">
            <v>0</v>
          </cell>
          <cell r="G5397">
            <v>0</v>
          </cell>
          <cell r="H5397">
            <v>0</v>
          </cell>
        </row>
        <row r="5398">
          <cell r="A5398" t="str">
            <v>FH45C</v>
          </cell>
          <cell r="B5398">
            <v>0</v>
          </cell>
          <cell r="C5398">
            <v>0</v>
          </cell>
          <cell r="D5398">
            <v>0</v>
          </cell>
          <cell r="E5398">
            <v>0</v>
          </cell>
          <cell r="G5398">
            <v>0</v>
          </cell>
          <cell r="H5398">
            <v>0</v>
          </cell>
        </row>
        <row r="5399">
          <cell r="A5399" t="str">
            <v>FH45F7</v>
          </cell>
          <cell r="B5399">
            <v>4</v>
          </cell>
          <cell r="C5399">
            <v>82920</v>
          </cell>
          <cell r="D5399">
            <v>58868</v>
          </cell>
          <cell r="E5399">
            <v>24052</v>
          </cell>
          <cell r="G5399">
            <v>20730</v>
          </cell>
          <cell r="H5399">
            <v>14717</v>
          </cell>
        </row>
        <row r="5400">
          <cell r="A5400" t="str">
            <v>FH45GZ7</v>
          </cell>
          <cell r="B5400">
            <v>0</v>
          </cell>
          <cell r="C5400">
            <v>0</v>
          </cell>
          <cell r="D5400">
            <v>0</v>
          </cell>
          <cell r="E5400">
            <v>0</v>
          </cell>
          <cell r="G5400">
            <v>0</v>
          </cell>
          <cell r="H5400">
            <v>0</v>
          </cell>
        </row>
        <row r="5401">
          <cell r="A5401" t="str">
            <v>FH60C</v>
          </cell>
          <cell r="B5401">
            <v>0</v>
          </cell>
          <cell r="C5401">
            <v>0</v>
          </cell>
          <cell r="D5401">
            <v>0</v>
          </cell>
          <cell r="E5401">
            <v>0</v>
          </cell>
          <cell r="G5401">
            <v>0</v>
          </cell>
          <cell r="H5401">
            <v>0</v>
          </cell>
        </row>
        <row r="5402">
          <cell r="A5402" t="str">
            <v>FH60F7</v>
          </cell>
          <cell r="B5402">
            <v>22</v>
          </cell>
          <cell r="C5402">
            <v>408390</v>
          </cell>
          <cell r="D5402">
            <v>347842</v>
          </cell>
          <cell r="E5402">
            <v>60548</v>
          </cell>
          <cell r="G5402">
            <v>18563.18181818182</v>
          </cell>
          <cell r="H5402">
            <v>15811</v>
          </cell>
        </row>
        <row r="5403">
          <cell r="A5403" t="str">
            <v>FHYC35F</v>
          </cell>
          <cell r="B5403">
            <v>0</v>
          </cell>
          <cell r="C5403">
            <v>0</v>
          </cell>
          <cell r="D5403">
            <v>0</v>
          </cell>
          <cell r="E5403">
            <v>0</v>
          </cell>
          <cell r="G5403">
            <v>0</v>
          </cell>
          <cell r="H5403">
            <v>0</v>
          </cell>
        </row>
        <row r="5404">
          <cell r="A5404" t="str">
            <v>FHYC35F7</v>
          </cell>
          <cell r="B5404">
            <v>51</v>
          </cell>
          <cell r="C5404">
            <v>967390</v>
          </cell>
          <cell r="D5404">
            <v>680340</v>
          </cell>
          <cell r="E5404">
            <v>287050</v>
          </cell>
          <cell r="G5404">
            <v>18968.431372549021</v>
          </cell>
          <cell r="H5404">
            <v>13340</v>
          </cell>
        </row>
        <row r="5405">
          <cell r="A5405" t="str">
            <v>FHYC35KZ</v>
          </cell>
          <cell r="B5405">
            <v>0</v>
          </cell>
          <cell r="C5405">
            <v>0</v>
          </cell>
          <cell r="D5405">
            <v>0</v>
          </cell>
          <cell r="E5405">
            <v>0</v>
          </cell>
          <cell r="G5405">
            <v>0</v>
          </cell>
          <cell r="H5405">
            <v>0</v>
          </cell>
        </row>
        <row r="5406">
          <cell r="A5406" t="str">
            <v>FHYC45F7</v>
          </cell>
          <cell r="B5406">
            <v>51</v>
          </cell>
          <cell r="C5406">
            <v>1027950</v>
          </cell>
          <cell r="D5406">
            <v>686307</v>
          </cell>
          <cell r="E5406">
            <v>341643</v>
          </cell>
          <cell r="G5406">
            <v>20155.882352941175</v>
          </cell>
          <cell r="H5406">
            <v>13457</v>
          </cell>
        </row>
        <row r="5407">
          <cell r="A5407" t="str">
            <v>FHYC45KZ</v>
          </cell>
          <cell r="B5407">
            <v>0</v>
          </cell>
          <cell r="C5407">
            <v>0</v>
          </cell>
          <cell r="D5407">
            <v>0</v>
          </cell>
          <cell r="E5407">
            <v>0</v>
          </cell>
          <cell r="G5407">
            <v>0</v>
          </cell>
          <cell r="H5407">
            <v>0</v>
          </cell>
        </row>
        <row r="5408">
          <cell r="A5408" t="str">
            <v>FHYC60F7</v>
          </cell>
          <cell r="B5408">
            <v>12</v>
          </cell>
          <cell r="C5408">
            <v>281160</v>
          </cell>
          <cell r="D5408">
            <v>161568</v>
          </cell>
          <cell r="E5408">
            <v>119592</v>
          </cell>
          <cell r="G5408">
            <v>23430</v>
          </cell>
          <cell r="H5408">
            <v>13464</v>
          </cell>
        </row>
        <row r="5409">
          <cell r="A5409" t="str">
            <v>FHYK35F</v>
          </cell>
          <cell r="B5409">
            <v>0</v>
          </cell>
          <cell r="C5409">
            <v>0</v>
          </cell>
          <cell r="D5409">
            <v>0</v>
          </cell>
          <cell r="E5409">
            <v>0</v>
          </cell>
          <cell r="G5409">
            <v>0</v>
          </cell>
          <cell r="H5409">
            <v>0</v>
          </cell>
        </row>
        <row r="5410">
          <cell r="A5410" t="str">
            <v>FHYK45F</v>
          </cell>
          <cell r="B5410">
            <v>0</v>
          </cell>
          <cell r="C5410">
            <v>0</v>
          </cell>
          <cell r="D5410">
            <v>0</v>
          </cell>
          <cell r="E5410">
            <v>0</v>
          </cell>
          <cell r="G5410">
            <v>0</v>
          </cell>
          <cell r="H5410">
            <v>0</v>
          </cell>
        </row>
        <row r="5411">
          <cell r="A5411" t="str">
            <v>FHYK45FNP</v>
          </cell>
          <cell r="B5411">
            <v>0</v>
          </cell>
          <cell r="C5411">
            <v>0</v>
          </cell>
          <cell r="D5411">
            <v>0</v>
          </cell>
          <cell r="E5411">
            <v>0</v>
          </cell>
          <cell r="G5411">
            <v>0</v>
          </cell>
          <cell r="H5411">
            <v>0</v>
          </cell>
        </row>
        <row r="5412">
          <cell r="A5412" t="str">
            <v>FHYK60D</v>
          </cell>
          <cell r="B5412">
            <v>0</v>
          </cell>
          <cell r="C5412">
            <v>0</v>
          </cell>
          <cell r="D5412">
            <v>0</v>
          </cell>
          <cell r="E5412">
            <v>0</v>
          </cell>
          <cell r="G5412">
            <v>0</v>
          </cell>
          <cell r="H5412">
            <v>0</v>
          </cell>
        </row>
        <row r="5413">
          <cell r="A5413" t="str">
            <v>FHYK60F</v>
          </cell>
          <cell r="B5413">
            <v>0</v>
          </cell>
          <cell r="C5413">
            <v>0</v>
          </cell>
          <cell r="D5413">
            <v>0</v>
          </cell>
          <cell r="E5413">
            <v>0</v>
          </cell>
          <cell r="G5413">
            <v>0</v>
          </cell>
          <cell r="H5413">
            <v>0</v>
          </cell>
        </row>
        <row r="5414">
          <cell r="A5414" t="str">
            <v>FHYB35F7</v>
          </cell>
          <cell r="B5414">
            <v>10</v>
          </cell>
          <cell r="C5414">
            <v>230000</v>
          </cell>
          <cell r="D5414">
            <v>154570</v>
          </cell>
          <cell r="E5414">
            <v>75430</v>
          </cell>
          <cell r="G5414">
            <v>23000</v>
          </cell>
          <cell r="H5414">
            <v>15457</v>
          </cell>
        </row>
        <row r="5415">
          <cell r="A5415" t="str">
            <v>FHYB45F</v>
          </cell>
          <cell r="B5415">
            <v>0</v>
          </cell>
          <cell r="C5415">
            <v>0</v>
          </cell>
          <cell r="D5415">
            <v>0</v>
          </cell>
          <cell r="E5415">
            <v>0</v>
          </cell>
          <cell r="G5415">
            <v>0</v>
          </cell>
          <cell r="H5415">
            <v>0</v>
          </cell>
        </row>
        <row r="5416">
          <cell r="A5416" t="str">
            <v>FHYB45F7</v>
          </cell>
          <cell r="B5416">
            <v>36</v>
          </cell>
          <cell r="C5416">
            <v>859200</v>
          </cell>
          <cell r="D5416">
            <v>559584</v>
          </cell>
          <cell r="E5416">
            <v>299616</v>
          </cell>
          <cell r="G5416">
            <v>23866.666666666668</v>
          </cell>
          <cell r="H5416">
            <v>15544</v>
          </cell>
        </row>
        <row r="5417">
          <cell r="A5417" t="str">
            <v>FHYB60F</v>
          </cell>
          <cell r="B5417">
            <v>0</v>
          </cell>
          <cell r="C5417">
            <v>0</v>
          </cell>
          <cell r="D5417">
            <v>0</v>
          </cell>
          <cell r="E5417">
            <v>0</v>
          </cell>
          <cell r="G5417">
            <v>0</v>
          </cell>
          <cell r="H5417">
            <v>0</v>
          </cell>
        </row>
        <row r="5418">
          <cell r="A5418" t="str">
            <v>FHYB60F7</v>
          </cell>
          <cell r="B5418">
            <v>16</v>
          </cell>
          <cell r="C5418">
            <v>442760</v>
          </cell>
          <cell r="D5418">
            <v>290112</v>
          </cell>
          <cell r="E5418">
            <v>152648</v>
          </cell>
          <cell r="G5418">
            <v>27672.5</v>
          </cell>
          <cell r="H5418">
            <v>18132</v>
          </cell>
        </row>
        <row r="5419">
          <cell r="A5419" t="str">
            <v>FHEYB18B7</v>
          </cell>
          <cell r="B5419">
            <v>18</v>
          </cell>
          <cell r="C5419">
            <v>156600</v>
          </cell>
          <cell r="D5419">
            <v>117828</v>
          </cell>
          <cell r="E5419">
            <v>38772</v>
          </cell>
          <cell r="G5419">
            <v>8700</v>
          </cell>
          <cell r="H5419">
            <v>6546</v>
          </cell>
        </row>
        <row r="5420">
          <cell r="A5420" t="str">
            <v>FHEYB22B7</v>
          </cell>
          <cell r="B5420">
            <v>27</v>
          </cell>
          <cell r="C5420">
            <v>245700</v>
          </cell>
          <cell r="D5420">
            <v>177471</v>
          </cell>
          <cell r="E5420">
            <v>68229</v>
          </cell>
          <cell r="G5420">
            <v>9100</v>
          </cell>
          <cell r="H5420">
            <v>6573</v>
          </cell>
        </row>
        <row r="5421">
          <cell r="A5421" t="str">
            <v>FHY35F7</v>
          </cell>
          <cell r="B5421">
            <v>11</v>
          </cell>
          <cell r="C5421">
            <v>224980</v>
          </cell>
          <cell r="D5421">
            <v>166210</v>
          </cell>
          <cell r="E5421">
            <v>58770</v>
          </cell>
          <cell r="G5421">
            <v>20452.727272727272</v>
          </cell>
          <cell r="H5421">
            <v>15110</v>
          </cell>
        </row>
        <row r="5422">
          <cell r="A5422" t="str">
            <v>FHY35GZ7</v>
          </cell>
          <cell r="B5422">
            <v>0</v>
          </cell>
          <cell r="C5422">
            <v>0</v>
          </cell>
          <cell r="D5422">
            <v>0</v>
          </cell>
          <cell r="E5422">
            <v>0</v>
          </cell>
          <cell r="G5422">
            <v>0</v>
          </cell>
          <cell r="H5422">
            <v>0</v>
          </cell>
        </row>
        <row r="5423">
          <cell r="A5423" t="str">
            <v>FHY45F7</v>
          </cell>
          <cell r="B5423">
            <v>13</v>
          </cell>
          <cell r="C5423">
            <v>271290</v>
          </cell>
          <cell r="D5423">
            <v>197574</v>
          </cell>
          <cell r="E5423">
            <v>73716</v>
          </cell>
          <cell r="G5423">
            <v>20868.461538461539</v>
          </cell>
          <cell r="H5423">
            <v>15198</v>
          </cell>
        </row>
        <row r="5424">
          <cell r="A5424" t="str">
            <v>FHY45GZ7</v>
          </cell>
          <cell r="B5424">
            <v>0</v>
          </cell>
          <cell r="C5424">
            <v>0</v>
          </cell>
          <cell r="D5424">
            <v>0</v>
          </cell>
          <cell r="E5424">
            <v>0</v>
          </cell>
          <cell r="G5424">
            <v>0</v>
          </cell>
          <cell r="H5424">
            <v>0</v>
          </cell>
        </row>
        <row r="5425">
          <cell r="A5425" t="str">
            <v>FHY60F7</v>
          </cell>
          <cell r="B5425">
            <v>72</v>
          </cell>
          <cell r="C5425">
            <v>1715040</v>
          </cell>
          <cell r="D5425">
            <v>1169424</v>
          </cell>
          <cell r="E5425">
            <v>545616</v>
          </cell>
          <cell r="G5425">
            <v>23820</v>
          </cell>
          <cell r="H5425">
            <v>16242</v>
          </cell>
        </row>
        <row r="5426">
          <cell r="A5426" t="str">
            <v>FHC71F7P</v>
          </cell>
          <cell r="B5426">
            <v>0</v>
          </cell>
          <cell r="C5426">
            <v>0</v>
          </cell>
          <cell r="D5426">
            <v>0</v>
          </cell>
          <cell r="E5426">
            <v>0</v>
          </cell>
          <cell r="G5426">
            <v>0</v>
          </cell>
          <cell r="H5426">
            <v>0</v>
          </cell>
        </row>
        <row r="5427">
          <cell r="A5427" t="str">
            <v>FHC100C</v>
          </cell>
          <cell r="B5427">
            <v>0</v>
          </cell>
          <cell r="C5427">
            <v>0</v>
          </cell>
          <cell r="D5427">
            <v>0</v>
          </cell>
          <cell r="E5427">
            <v>0</v>
          </cell>
          <cell r="G5427">
            <v>0</v>
          </cell>
          <cell r="H5427">
            <v>0</v>
          </cell>
        </row>
        <row r="5428">
          <cell r="A5428" t="str">
            <v>FHC125F7P</v>
          </cell>
          <cell r="B5428">
            <v>0</v>
          </cell>
          <cell r="C5428">
            <v>0</v>
          </cell>
          <cell r="D5428">
            <v>0</v>
          </cell>
          <cell r="E5428">
            <v>0</v>
          </cell>
          <cell r="G5428">
            <v>0</v>
          </cell>
          <cell r="H5428">
            <v>0</v>
          </cell>
        </row>
        <row r="5429">
          <cell r="A5429" t="str">
            <v>FH71F7</v>
          </cell>
          <cell r="B5429">
            <v>3</v>
          </cell>
          <cell r="C5429">
            <v>78830</v>
          </cell>
          <cell r="D5429">
            <v>47985</v>
          </cell>
          <cell r="E5429">
            <v>30845</v>
          </cell>
          <cell r="G5429">
            <v>26276.666666666668</v>
          </cell>
          <cell r="H5429">
            <v>15995</v>
          </cell>
        </row>
        <row r="5430">
          <cell r="A5430" t="str">
            <v>FH71F7P</v>
          </cell>
          <cell r="B5430">
            <v>0</v>
          </cell>
          <cell r="C5430">
            <v>0</v>
          </cell>
          <cell r="D5430">
            <v>0</v>
          </cell>
          <cell r="E5430">
            <v>0</v>
          </cell>
          <cell r="G5430">
            <v>0</v>
          </cell>
          <cell r="H5430">
            <v>0</v>
          </cell>
        </row>
        <row r="5431">
          <cell r="A5431" t="str">
            <v>FH71GZ7</v>
          </cell>
          <cell r="B5431">
            <v>0</v>
          </cell>
          <cell r="C5431">
            <v>0</v>
          </cell>
          <cell r="D5431">
            <v>0</v>
          </cell>
          <cell r="E5431">
            <v>0</v>
          </cell>
          <cell r="G5431">
            <v>0</v>
          </cell>
          <cell r="H5431">
            <v>0</v>
          </cell>
        </row>
        <row r="5432">
          <cell r="A5432" t="str">
            <v>FH100F7</v>
          </cell>
          <cell r="B5432">
            <v>22</v>
          </cell>
          <cell r="C5432">
            <v>530420</v>
          </cell>
          <cell r="D5432">
            <v>393140</v>
          </cell>
          <cell r="E5432">
            <v>137280</v>
          </cell>
          <cell r="G5432">
            <v>24110</v>
          </cell>
          <cell r="H5432">
            <v>17870</v>
          </cell>
        </row>
        <row r="5433">
          <cell r="A5433" t="str">
            <v>FH100F7P</v>
          </cell>
          <cell r="B5433">
            <v>0</v>
          </cell>
          <cell r="C5433">
            <v>0</v>
          </cell>
          <cell r="D5433">
            <v>0</v>
          </cell>
          <cell r="E5433">
            <v>0</v>
          </cell>
          <cell r="G5433">
            <v>0</v>
          </cell>
          <cell r="H5433">
            <v>0</v>
          </cell>
        </row>
        <row r="5434">
          <cell r="A5434" t="str">
            <v>FH100GZ7</v>
          </cell>
          <cell r="B5434">
            <v>0</v>
          </cell>
          <cell r="C5434">
            <v>0</v>
          </cell>
          <cell r="D5434">
            <v>0</v>
          </cell>
          <cell r="E5434">
            <v>0</v>
          </cell>
          <cell r="G5434">
            <v>0</v>
          </cell>
          <cell r="H5434">
            <v>0</v>
          </cell>
        </row>
        <row r="5435">
          <cell r="A5435" t="str">
            <v>FH125F7</v>
          </cell>
          <cell r="B5435">
            <v>4</v>
          </cell>
          <cell r="C5435">
            <v>126000</v>
          </cell>
          <cell r="D5435">
            <v>79004</v>
          </cell>
          <cell r="E5435">
            <v>46996</v>
          </cell>
          <cell r="G5435">
            <v>31500</v>
          </cell>
          <cell r="H5435">
            <v>19751</v>
          </cell>
        </row>
        <row r="5436">
          <cell r="A5436" t="str">
            <v>FH125F7P</v>
          </cell>
          <cell r="B5436">
            <v>0</v>
          </cell>
          <cell r="C5436">
            <v>0</v>
          </cell>
          <cell r="D5436">
            <v>0</v>
          </cell>
          <cell r="E5436">
            <v>0</v>
          </cell>
          <cell r="G5436">
            <v>0</v>
          </cell>
          <cell r="H5436">
            <v>0</v>
          </cell>
        </row>
        <row r="5437">
          <cell r="A5437" t="str">
            <v>FH125GZ7</v>
          </cell>
          <cell r="B5437">
            <v>0</v>
          </cell>
          <cell r="C5437">
            <v>0</v>
          </cell>
          <cell r="D5437">
            <v>0</v>
          </cell>
          <cell r="E5437">
            <v>0</v>
          </cell>
          <cell r="G5437">
            <v>0</v>
          </cell>
          <cell r="H5437">
            <v>0</v>
          </cell>
        </row>
        <row r="5438">
          <cell r="A5438" t="str">
            <v>FVY125F</v>
          </cell>
          <cell r="B5438">
            <v>1</v>
          </cell>
          <cell r="C5438">
            <v>41910</v>
          </cell>
          <cell r="D5438">
            <v>37494</v>
          </cell>
          <cell r="E5438">
            <v>4416</v>
          </cell>
          <cell r="G5438">
            <v>41910</v>
          </cell>
          <cell r="H5438">
            <v>37494</v>
          </cell>
        </row>
        <row r="5439">
          <cell r="A5439" t="str">
            <v>FAY71F</v>
          </cell>
          <cell r="B5439">
            <v>25</v>
          </cell>
          <cell r="C5439">
            <v>510580</v>
          </cell>
          <cell r="D5439">
            <v>507436</v>
          </cell>
          <cell r="E5439">
            <v>3144</v>
          </cell>
          <cell r="G5439">
            <v>20423.2</v>
          </cell>
          <cell r="H5439">
            <v>20297.439999999999</v>
          </cell>
        </row>
        <row r="5440">
          <cell r="A5440" t="str">
            <v>FAY100F</v>
          </cell>
          <cell r="B5440">
            <v>32</v>
          </cell>
          <cell r="C5440">
            <v>778510</v>
          </cell>
          <cell r="D5440">
            <v>760177</v>
          </cell>
          <cell r="E5440">
            <v>18333</v>
          </cell>
          <cell r="G5440">
            <v>24328.4375</v>
          </cell>
          <cell r="H5440">
            <v>23755.53125</v>
          </cell>
        </row>
        <row r="5441">
          <cell r="A5441" t="str">
            <v>FHYC71F7</v>
          </cell>
          <cell r="B5441">
            <v>59</v>
          </cell>
          <cell r="C5441">
            <v>1241620</v>
          </cell>
          <cell r="D5441">
            <v>807651</v>
          </cell>
          <cell r="E5441">
            <v>433969</v>
          </cell>
          <cell r="G5441">
            <v>21044.406779661018</v>
          </cell>
          <cell r="H5441">
            <v>13689</v>
          </cell>
        </row>
        <row r="5442">
          <cell r="A5442" t="str">
            <v>FHYC100F7</v>
          </cell>
          <cell r="B5442">
            <v>51</v>
          </cell>
          <cell r="C5442">
            <v>1218930</v>
          </cell>
          <cell r="D5442">
            <v>827730</v>
          </cell>
          <cell r="E5442">
            <v>391200</v>
          </cell>
          <cell r="G5442">
            <v>23900.588235294119</v>
          </cell>
          <cell r="H5442">
            <v>16230</v>
          </cell>
        </row>
        <row r="5443">
          <cell r="A5443" t="str">
            <v>FHYC100KZ</v>
          </cell>
          <cell r="B5443">
            <v>0</v>
          </cell>
          <cell r="C5443">
            <v>0</v>
          </cell>
          <cell r="D5443">
            <v>0</v>
          </cell>
          <cell r="E5443">
            <v>0</v>
          </cell>
          <cell r="G5443">
            <v>0</v>
          </cell>
          <cell r="H5443">
            <v>0</v>
          </cell>
        </row>
        <row r="5444">
          <cell r="A5444" t="str">
            <v>FHYC125F7</v>
          </cell>
          <cell r="B5444">
            <v>91</v>
          </cell>
          <cell r="C5444">
            <v>2266740</v>
          </cell>
          <cell r="D5444">
            <v>1487395</v>
          </cell>
          <cell r="E5444">
            <v>779345</v>
          </cell>
          <cell r="G5444">
            <v>24909.23076923077</v>
          </cell>
          <cell r="H5444">
            <v>16345</v>
          </cell>
        </row>
        <row r="5445">
          <cell r="A5445" t="str">
            <v>FHYC125KZ</v>
          </cell>
          <cell r="B5445">
            <v>0</v>
          </cell>
          <cell r="C5445">
            <v>0</v>
          </cell>
          <cell r="D5445">
            <v>0</v>
          </cell>
          <cell r="E5445">
            <v>0</v>
          </cell>
          <cell r="G5445">
            <v>0</v>
          </cell>
          <cell r="H5445">
            <v>0</v>
          </cell>
        </row>
        <row r="5446">
          <cell r="A5446" t="str">
            <v>FHYC71KZ</v>
          </cell>
          <cell r="B5446">
            <v>0</v>
          </cell>
          <cell r="C5446">
            <v>0</v>
          </cell>
          <cell r="D5446">
            <v>0</v>
          </cell>
          <cell r="E5446">
            <v>0</v>
          </cell>
          <cell r="G5446">
            <v>0</v>
          </cell>
          <cell r="H5446">
            <v>0</v>
          </cell>
        </row>
        <row r="5447">
          <cell r="A5447" t="str">
            <v>FHYK71F</v>
          </cell>
          <cell r="B5447">
            <v>3</v>
          </cell>
          <cell r="C5447">
            <v>77540</v>
          </cell>
          <cell r="D5447">
            <v>65515</v>
          </cell>
          <cell r="E5447">
            <v>12025</v>
          </cell>
          <cell r="G5447">
            <v>25846.666666666668</v>
          </cell>
          <cell r="H5447">
            <v>21838.333333333332</v>
          </cell>
        </row>
        <row r="5448">
          <cell r="A5448" t="str">
            <v>FHYB71F7</v>
          </cell>
          <cell r="B5448">
            <v>47</v>
          </cell>
          <cell r="C5448">
            <v>1089050</v>
          </cell>
          <cell r="D5448">
            <v>843885</v>
          </cell>
          <cell r="E5448">
            <v>245165</v>
          </cell>
          <cell r="G5448">
            <v>23171.276595744679</v>
          </cell>
          <cell r="H5448">
            <v>17955</v>
          </cell>
        </row>
        <row r="5449">
          <cell r="A5449" t="str">
            <v>FHYB71GZ7</v>
          </cell>
          <cell r="B5449">
            <v>0</v>
          </cell>
          <cell r="C5449">
            <v>0</v>
          </cell>
          <cell r="D5449">
            <v>0</v>
          </cell>
          <cell r="E5449">
            <v>0</v>
          </cell>
          <cell r="G5449">
            <v>0</v>
          </cell>
          <cell r="H5449">
            <v>0</v>
          </cell>
        </row>
        <row r="5450">
          <cell r="A5450" t="str">
            <v>FHYB100F7</v>
          </cell>
          <cell r="B5450">
            <v>52</v>
          </cell>
          <cell r="C5450">
            <v>1346950</v>
          </cell>
          <cell r="D5450">
            <v>1078532</v>
          </cell>
          <cell r="E5450">
            <v>268418</v>
          </cell>
          <cell r="G5450">
            <v>25902.884615384617</v>
          </cell>
          <cell r="H5450">
            <v>20741</v>
          </cell>
        </row>
        <row r="5451">
          <cell r="A5451" t="str">
            <v>FHYB100GZ7</v>
          </cell>
          <cell r="B5451">
            <v>0</v>
          </cell>
          <cell r="C5451">
            <v>0</v>
          </cell>
          <cell r="D5451">
            <v>0</v>
          </cell>
          <cell r="E5451">
            <v>0</v>
          </cell>
          <cell r="G5451">
            <v>0</v>
          </cell>
          <cell r="H5451">
            <v>0</v>
          </cell>
        </row>
        <row r="5452">
          <cell r="A5452" t="str">
            <v>FHYB125F7</v>
          </cell>
          <cell r="B5452">
            <v>68</v>
          </cell>
          <cell r="C5452">
            <v>1933050</v>
          </cell>
          <cell r="D5452">
            <v>1412088</v>
          </cell>
          <cell r="E5452">
            <v>520962</v>
          </cell>
          <cell r="G5452">
            <v>28427.205882352941</v>
          </cell>
          <cell r="H5452">
            <v>20766</v>
          </cell>
        </row>
        <row r="5453">
          <cell r="A5453" t="str">
            <v>FHYB125GZ7</v>
          </cell>
          <cell r="B5453">
            <v>0</v>
          </cell>
          <cell r="C5453">
            <v>0</v>
          </cell>
          <cell r="D5453">
            <v>0</v>
          </cell>
          <cell r="E5453">
            <v>0</v>
          </cell>
          <cell r="G5453">
            <v>0</v>
          </cell>
          <cell r="H5453">
            <v>0</v>
          </cell>
        </row>
        <row r="5454">
          <cell r="A5454" t="str">
            <v>FHY71F7</v>
          </cell>
          <cell r="B5454">
            <v>24</v>
          </cell>
          <cell r="C5454">
            <v>581600</v>
          </cell>
          <cell r="D5454">
            <v>392688</v>
          </cell>
          <cell r="E5454">
            <v>188912</v>
          </cell>
          <cell r="G5454">
            <v>24233.333333333332</v>
          </cell>
          <cell r="H5454">
            <v>16362</v>
          </cell>
        </row>
        <row r="5455">
          <cell r="A5455" t="str">
            <v>FHY71GZ7</v>
          </cell>
          <cell r="B5455">
            <v>0</v>
          </cell>
          <cell r="C5455">
            <v>0</v>
          </cell>
          <cell r="D5455">
            <v>0</v>
          </cell>
          <cell r="E5455">
            <v>0</v>
          </cell>
          <cell r="G5455">
            <v>0</v>
          </cell>
          <cell r="H5455">
            <v>0</v>
          </cell>
        </row>
        <row r="5456">
          <cell r="A5456" t="str">
            <v>FHY100F7</v>
          </cell>
          <cell r="B5456">
            <v>26</v>
          </cell>
          <cell r="C5456">
            <v>614880</v>
          </cell>
          <cell r="D5456">
            <v>473928</v>
          </cell>
          <cell r="E5456">
            <v>140952</v>
          </cell>
          <cell r="G5456">
            <v>23649.23076923077</v>
          </cell>
          <cell r="H5456">
            <v>18228</v>
          </cell>
        </row>
        <row r="5457">
          <cell r="A5457" t="str">
            <v>FHY100GZ7</v>
          </cell>
          <cell r="B5457">
            <v>0</v>
          </cell>
          <cell r="C5457">
            <v>0</v>
          </cell>
          <cell r="D5457">
            <v>0</v>
          </cell>
          <cell r="E5457">
            <v>0</v>
          </cell>
          <cell r="G5457">
            <v>0</v>
          </cell>
          <cell r="H5457">
            <v>0</v>
          </cell>
        </row>
        <row r="5458">
          <cell r="A5458" t="str">
            <v>FHY125F7</v>
          </cell>
          <cell r="B5458">
            <v>12</v>
          </cell>
          <cell r="C5458">
            <v>305940</v>
          </cell>
          <cell r="D5458">
            <v>239004</v>
          </cell>
          <cell r="E5458">
            <v>66936</v>
          </cell>
          <cell r="G5458">
            <v>25495</v>
          </cell>
          <cell r="H5458">
            <v>19917</v>
          </cell>
        </row>
        <row r="5459">
          <cell r="A5459" t="str">
            <v>FHY125GZ7</v>
          </cell>
          <cell r="B5459">
            <v>0</v>
          </cell>
          <cell r="C5459">
            <v>0</v>
          </cell>
          <cell r="D5459">
            <v>0</v>
          </cell>
          <cell r="E5459">
            <v>0</v>
          </cell>
          <cell r="G5459">
            <v>0</v>
          </cell>
          <cell r="H5459">
            <v>0</v>
          </cell>
        </row>
        <row r="5460">
          <cell r="A5460" t="str">
            <v>CORDEUVRV</v>
          </cell>
          <cell r="B5460">
            <v>0</v>
          </cell>
          <cell r="C5460">
            <v>0</v>
          </cell>
          <cell r="D5460">
            <v>0</v>
          </cell>
          <cell r="E5460">
            <v>0</v>
          </cell>
          <cell r="G5460">
            <v>0</v>
          </cell>
          <cell r="H5460">
            <v>0</v>
          </cell>
        </row>
        <row r="5461">
          <cell r="A5461" t="str">
            <v>CORDIUVRV</v>
          </cell>
          <cell r="B5461">
            <v>0</v>
          </cell>
          <cell r="C5461">
            <v>0</v>
          </cell>
          <cell r="D5461">
            <v>0</v>
          </cell>
          <cell r="E5461">
            <v>0</v>
          </cell>
          <cell r="G5461">
            <v>0</v>
          </cell>
          <cell r="H5461">
            <v>0</v>
          </cell>
        </row>
        <row r="5462">
          <cell r="A5462" t="str">
            <v>RSX5H</v>
          </cell>
          <cell r="B5462">
            <v>0</v>
          </cell>
          <cell r="C5462">
            <v>0</v>
          </cell>
          <cell r="D5462">
            <v>0</v>
          </cell>
          <cell r="E5462">
            <v>0</v>
          </cell>
          <cell r="G5462">
            <v>0</v>
          </cell>
          <cell r="H5462">
            <v>0</v>
          </cell>
        </row>
        <row r="5463">
          <cell r="A5463" t="str">
            <v>RSX5K7</v>
          </cell>
          <cell r="B5463">
            <v>0</v>
          </cell>
          <cell r="C5463">
            <v>0</v>
          </cell>
          <cell r="D5463">
            <v>0</v>
          </cell>
          <cell r="E5463">
            <v>0</v>
          </cell>
          <cell r="G5463">
            <v>0</v>
          </cell>
          <cell r="H5463">
            <v>0</v>
          </cell>
        </row>
        <row r="5464">
          <cell r="A5464" t="str">
            <v>RSX8H7</v>
          </cell>
          <cell r="B5464">
            <v>0</v>
          </cell>
          <cell r="C5464">
            <v>0</v>
          </cell>
          <cell r="D5464">
            <v>0</v>
          </cell>
          <cell r="E5464">
            <v>0</v>
          </cell>
          <cell r="G5464">
            <v>0</v>
          </cell>
          <cell r="H5464">
            <v>0</v>
          </cell>
        </row>
        <row r="5465">
          <cell r="A5465" t="str">
            <v>RSX8K7</v>
          </cell>
          <cell r="B5465">
            <v>1</v>
          </cell>
          <cell r="C5465">
            <v>193290</v>
          </cell>
          <cell r="D5465">
            <v>88113</v>
          </cell>
          <cell r="E5465">
            <v>105177</v>
          </cell>
          <cell r="G5465">
            <v>193290</v>
          </cell>
          <cell r="H5465">
            <v>88113</v>
          </cell>
        </row>
        <row r="5466">
          <cell r="A5466" t="str">
            <v>RSX10H7</v>
          </cell>
          <cell r="B5466">
            <v>0</v>
          </cell>
          <cell r="C5466">
            <v>0</v>
          </cell>
          <cell r="D5466">
            <v>0</v>
          </cell>
          <cell r="E5466">
            <v>0</v>
          </cell>
          <cell r="G5466">
            <v>0</v>
          </cell>
          <cell r="H5466">
            <v>0</v>
          </cell>
        </row>
        <row r="5467">
          <cell r="A5467" t="str">
            <v>RSX10K7</v>
          </cell>
          <cell r="B5467">
            <v>2</v>
          </cell>
          <cell r="C5467">
            <v>411280</v>
          </cell>
          <cell r="D5467">
            <v>184172</v>
          </cell>
          <cell r="E5467">
            <v>227108</v>
          </cell>
          <cell r="G5467">
            <v>205640</v>
          </cell>
          <cell r="H5467">
            <v>92086</v>
          </cell>
        </row>
        <row r="5468">
          <cell r="A5468" t="str">
            <v>RSXY5H7</v>
          </cell>
          <cell r="B5468">
            <v>0</v>
          </cell>
          <cell r="C5468">
            <v>0</v>
          </cell>
          <cell r="D5468">
            <v>0</v>
          </cell>
          <cell r="E5468">
            <v>0</v>
          </cell>
          <cell r="G5468">
            <v>0</v>
          </cell>
          <cell r="H5468">
            <v>0</v>
          </cell>
        </row>
        <row r="5469">
          <cell r="A5469" t="str">
            <v>RSXY5K7</v>
          </cell>
          <cell r="B5469">
            <v>3</v>
          </cell>
          <cell r="C5469">
            <v>291900</v>
          </cell>
          <cell r="D5469">
            <v>197448</v>
          </cell>
          <cell r="E5469">
            <v>94452</v>
          </cell>
          <cell r="G5469">
            <v>97300</v>
          </cell>
          <cell r="H5469">
            <v>65816</v>
          </cell>
        </row>
        <row r="5470">
          <cell r="A5470" t="str">
            <v>RSXY5K7R</v>
          </cell>
          <cell r="B5470">
            <v>0</v>
          </cell>
          <cell r="C5470">
            <v>0</v>
          </cell>
          <cell r="D5470">
            <v>0</v>
          </cell>
          <cell r="E5470">
            <v>0</v>
          </cell>
          <cell r="G5470">
            <v>0</v>
          </cell>
          <cell r="H5470">
            <v>0</v>
          </cell>
        </row>
        <row r="5471">
          <cell r="A5471" t="str">
            <v>RSXYP5K</v>
          </cell>
          <cell r="B5471">
            <v>0</v>
          </cell>
          <cell r="C5471">
            <v>0</v>
          </cell>
          <cell r="D5471">
            <v>0</v>
          </cell>
          <cell r="E5471">
            <v>0</v>
          </cell>
          <cell r="G5471">
            <v>0</v>
          </cell>
          <cell r="H5471">
            <v>0</v>
          </cell>
        </row>
        <row r="5472">
          <cell r="A5472" t="str">
            <v>RSXY8H7</v>
          </cell>
          <cell r="B5472">
            <v>2</v>
          </cell>
          <cell r="C5472">
            <v>299070</v>
          </cell>
          <cell r="D5472">
            <v>180776</v>
          </cell>
          <cell r="E5472">
            <v>118294</v>
          </cell>
          <cell r="G5472">
            <v>149535</v>
          </cell>
          <cell r="H5472">
            <v>90388</v>
          </cell>
        </row>
        <row r="5473">
          <cell r="A5473" t="str">
            <v>RSXY8K7</v>
          </cell>
          <cell r="B5473">
            <v>1</v>
          </cell>
          <cell r="C5473">
            <v>140000</v>
          </cell>
          <cell r="D5473">
            <v>90388</v>
          </cell>
          <cell r="E5473">
            <v>49612</v>
          </cell>
          <cell r="G5473">
            <v>140000</v>
          </cell>
          <cell r="H5473">
            <v>90388</v>
          </cell>
        </row>
        <row r="5474">
          <cell r="A5474" t="str">
            <v>RSXY8K7R</v>
          </cell>
          <cell r="B5474">
            <v>0</v>
          </cell>
          <cell r="C5474">
            <v>0</v>
          </cell>
          <cell r="D5474">
            <v>0</v>
          </cell>
          <cell r="E5474">
            <v>0</v>
          </cell>
          <cell r="G5474">
            <v>0</v>
          </cell>
          <cell r="H5474">
            <v>0</v>
          </cell>
        </row>
        <row r="5475">
          <cell r="A5475" t="str">
            <v>RSXYP8K</v>
          </cell>
          <cell r="B5475">
            <v>0</v>
          </cell>
          <cell r="C5475">
            <v>0</v>
          </cell>
          <cell r="D5475">
            <v>0</v>
          </cell>
          <cell r="E5475">
            <v>0</v>
          </cell>
          <cell r="G5475">
            <v>0</v>
          </cell>
          <cell r="H5475">
            <v>0</v>
          </cell>
        </row>
        <row r="5476">
          <cell r="A5476" t="str">
            <v>RSXY10H7</v>
          </cell>
          <cell r="B5476">
            <v>4</v>
          </cell>
          <cell r="C5476">
            <v>594460</v>
          </cell>
          <cell r="D5476">
            <v>377164</v>
          </cell>
          <cell r="E5476">
            <v>217296</v>
          </cell>
          <cell r="G5476">
            <v>148615</v>
          </cell>
          <cell r="H5476">
            <v>94291</v>
          </cell>
        </row>
        <row r="5477">
          <cell r="A5477" t="str">
            <v>RSXY10K7</v>
          </cell>
          <cell r="B5477">
            <v>108</v>
          </cell>
          <cell r="C5477">
            <v>15132100</v>
          </cell>
          <cell r="D5477">
            <v>10183428</v>
          </cell>
          <cell r="E5477">
            <v>4948672</v>
          </cell>
          <cell r="G5477">
            <v>140112.03703703705</v>
          </cell>
          <cell r="H5477">
            <v>94291</v>
          </cell>
        </row>
        <row r="5478">
          <cell r="A5478" t="str">
            <v>RSXY10K7R</v>
          </cell>
          <cell r="B5478">
            <v>0</v>
          </cell>
          <cell r="C5478">
            <v>0</v>
          </cell>
          <cell r="D5478">
            <v>0</v>
          </cell>
          <cell r="E5478">
            <v>0</v>
          </cell>
          <cell r="G5478">
            <v>0</v>
          </cell>
          <cell r="H5478">
            <v>0</v>
          </cell>
        </row>
        <row r="5479">
          <cell r="A5479" t="str">
            <v>RSXYP10K</v>
          </cell>
          <cell r="B5479">
            <v>0</v>
          </cell>
          <cell r="C5479">
            <v>0</v>
          </cell>
          <cell r="D5479">
            <v>0</v>
          </cell>
          <cell r="E5479">
            <v>0</v>
          </cell>
          <cell r="G5479">
            <v>0</v>
          </cell>
          <cell r="H5479">
            <v>0</v>
          </cell>
        </row>
        <row r="5480">
          <cell r="A5480" t="str">
            <v>RSEY8G</v>
          </cell>
          <cell r="B5480">
            <v>0</v>
          </cell>
          <cell r="C5480">
            <v>0</v>
          </cell>
          <cell r="D5480">
            <v>0</v>
          </cell>
          <cell r="E5480">
            <v>0</v>
          </cell>
          <cell r="G5480">
            <v>0</v>
          </cell>
          <cell r="H5480">
            <v>0</v>
          </cell>
        </row>
        <row r="5481">
          <cell r="A5481" t="str">
            <v>RSEY8G7</v>
          </cell>
          <cell r="B5481">
            <v>0</v>
          </cell>
          <cell r="C5481">
            <v>0</v>
          </cell>
          <cell r="D5481">
            <v>0</v>
          </cell>
          <cell r="E5481">
            <v>0</v>
          </cell>
          <cell r="G5481">
            <v>0</v>
          </cell>
          <cell r="H5481">
            <v>0</v>
          </cell>
        </row>
        <row r="5482">
          <cell r="A5482" t="str">
            <v>RSEY8K</v>
          </cell>
          <cell r="B5482">
            <v>0</v>
          </cell>
          <cell r="C5482">
            <v>0</v>
          </cell>
          <cell r="D5482">
            <v>0</v>
          </cell>
          <cell r="E5482">
            <v>0</v>
          </cell>
          <cell r="G5482">
            <v>0</v>
          </cell>
          <cell r="H5482">
            <v>0</v>
          </cell>
        </row>
        <row r="5483">
          <cell r="A5483" t="str">
            <v>RSEY8K7</v>
          </cell>
          <cell r="B5483">
            <v>0</v>
          </cell>
          <cell r="C5483">
            <v>0</v>
          </cell>
          <cell r="D5483">
            <v>0</v>
          </cell>
          <cell r="E5483">
            <v>0</v>
          </cell>
          <cell r="G5483">
            <v>0</v>
          </cell>
          <cell r="H5483">
            <v>0</v>
          </cell>
        </row>
        <row r="5484">
          <cell r="A5484" t="str">
            <v>RSEY10G</v>
          </cell>
          <cell r="B5484">
            <v>0</v>
          </cell>
          <cell r="C5484">
            <v>0</v>
          </cell>
          <cell r="D5484">
            <v>0</v>
          </cell>
          <cell r="E5484">
            <v>0</v>
          </cell>
          <cell r="G5484">
            <v>0</v>
          </cell>
          <cell r="H5484">
            <v>0</v>
          </cell>
        </row>
        <row r="5485">
          <cell r="A5485" t="str">
            <v>RSEY10G7</v>
          </cell>
          <cell r="B5485">
            <v>3</v>
          </cell>
          <cell r="C5485">
            <v>528660</v>
          </cell>
          <cell r="D5485">
            <v>442056</v>
          </cell>
          <cell r="E5485">
            <v>86604</v>
          </cell>
          <cell r="G5485">
            <v>176220</v>
          </cell>
          <cell r="H5485">
            <v>147352</v>
          </cell>
        </row>
        <row r="5486">
          <cell r="A5486" t="str">
            <v>RSEY10K</v>
          </cell>
          <cell r="B5486">
            <v>0</v>
          </cell>
          <cell r="C5486">
            <v>0</v>
          </cell>
          <cell r="D5486">
            <v>0</v>
          </cell>
          <cell r="E5486">
            <v>0</v>
          </cell>
          <cell r="G5486">
            <v>0</v>
          </cell>
          <cell r="H5486">
            <v>0</v>
          </cell>
        </row>
        <row r="5487">
          <cell r="A5487" t="str">
            <v>RSEY10K7</v>
          </cell>
          <cell r="B5487">
            <v>0</v>
          </cell>
          <cell r="C5487">
            <v>0</v>
          </cell>
          <cell r="D5487">
            <v>0</v>
          </cell>
          <cell r="E5487">
            <v>0</v>
          </cell>
          <cell r="G5487">
            <v>0</v>
          </cell>
          <cell r="H5487">
            <v>0</v>
          </cell>
        </row>
        <row r="5488">
          <cell r="A5488" t="str">
            <v>RXY8K7</v>
          </cell>
          <cell r="B5488">
            <v>0</v>
          </cell>
          <cell r="C5488">
            <v>0</v>
          </cell>
          <cell r="D5488">
            <v>0</v>
          </cell>
          <cell r="E5488">
            <v>0</v>
          </cell>
          <cell r="G5488">
            <v>0</v>
          </cell>
          <cell r="H5488">
            <v>0</v>
          </cell>
        </row>
        <row r="5489">
          <cell r="A5489" t="str">
            <v>RXY10K7</v>
          </cell>
          <cell r="B5489">
            <v>27</v>
          </cell>
          <cell r="C5489">
            <v>3937840</v>
          </cell>
          <cell r="D5489">
            <v>2884059</v>
          </cell>
          <cell r="E5489">
            <v>1053781</v>
          </cell>
          <cell r="G5489">
            <v>145845.92592592593</v>
          </cell>
          <cell r="H5489">
            <v>106817</v>
          </cell>
        </row>
        <row r="5490">
          <cell r="A5490" t="str">
            <v>RNY8K7</v>
          </cell>
          <cell r="B5490">
            <v>0</v>
          </cell>
          <cell r="C5490">
            <v>0</v>
          </cell>
          <cell r="D5490">
            <v>0</v>
          </cell>
          <cell r="E5490">
            <v>0</v>
          </cell>
          <cell r="G5490">
            <v>0</v>
          </cell>
          <cell r="H5490">
            <v>0</v>
          </cell>
        </row>
        <row r="5491">
          <cell r="A5491" t="str">
            <v>RNY10K7</v>
          </cell>
          <cell r="B5491">
            <v>27</v>
          </cell>
          <cell r="C5491">
            <v>3204900</v>
          </cell>
          <cell r="D5491">
            <v>2425086</v>
          </cell>
          <cell r="E5491">
            <v>779814</v>
          </cell>
          <cell r="G5491">
            <v>118700</v>
          </cell>
          <cell r="H5491">
            <v>89818</v>
          </cell>
        </row>
        <row r="5492">
          <cell r="A5492" t="str">
            <v>FXYA25H</v>
          </cell>
          <cell r="B5492">
            <v>0</v>
          </cell>
          <cell r="C5492">
            <v>0</v>
          </cell>
          <cell r="D5492">
            <v>0</v>
          </cell>
          <cell r="E5492">
            <v>0</v>
          </cell>
          <cell r="G5492">
            <v>0</v>
          </cell>
          <cell r="H5492">
            <v>0</v>
          </cell>
        </row>
        <row r="5493">
          <cell r="A5493" t="str">
            <v>FXYA25K</v>
          </cell>
          <cell r="B5493">
            <v>22</v>
          </cell>
          <cell r="C5493">
            <v>440880</v>
          </cell>
          <cell r="D5493">
            <v>401578</v>
          </cell>
          <cell r="E5493">
            <v>39302</v>
          </cell>
          <cell r="G5493">
            <v>20040</v>
          </cell>
          <cell r="H5493">
            <v>18253.545454545456</v>
          </cell>
        </row>
        <row r="5494">
          <cell r="A5494" t="str">
            <v>FXYA25K9</v>
          </cell>
          <cell r="B5494">
            <v>366</v>
          </cell>
          <cell r="C5494">
            <v>7240050</v>
          </cell>
          <cell r="D5494">
            <v>6682341</v>
          </cell>
          <cell r="E5494">
            <v>557709</v>
          </cell>
          <cell r="G5494">
            <v>19781.557377049179</v>
          </cell>
          <cell r="H5494">
            <v>18257.762295081968</v>
          </cell>
        </row>
        <row r="5495">
          <cell r="A5495" t="str">
            <v>FXYA32K</v>
          </cell>
          <cell r="B5495">
            <v>12</v>
          </cell>
          <cell r="C5495">
            <v>245760</v>
          </cell>
          <cell r="D5495">
            <v>221959</v>
          </cell>
          <cell r="E5495">
            <v>23801</v>
          </cell>
          <cell r="G5495">
            <v>20480</v>
          </cell>
          <cell r="H5495">
            <v>18496.583333333332</v>
          </cell>
        </row>
        <row r="5496">
          <cell r="A5496" t="str">
            <v>FXYA32K9</v>
          </cell>
          <cell r="B5496">
            <v>50</v>
          </cell>
          <cell r="C5496">
            <v>1028520</v>
          </cell>
          <cell r="D5496">
            <v>925388</v>
          </cell>
          <cell r="E5496">
            <v>103132</v>
          </cell>
          <cell r="G5496">
            <v>20570.400000000001</v>
          </cell>
          <cell r="H5496">
            <v>18507.759999999998</v>
          </cell>
        </row>
        <row r="5497">
          <cell r="A5497" t="str">
            <v>FXYA40H</v>
          </cell>
          <cell r="B5497">
            <v>0</v>
          </cell>
          <cell r="C5497">
            <v>0</v>
          </cell>
          <cell r="D5497">
            <v>0</v>
          </cell>
          <cell r="E5497">
            <v>0</v>
          </cell>
          <cell r="G5497">
            <v>0</v>
          </cell>
          <cell r="H5497">
            <v>0</v>
          </cell>
        </row>
        <row r="5498">
          <cell r="A5498" t="str">
            <v>FXYA40K</v>
          </cell>
          <cell r="B5498">
            <v>23</v>
          </cell>
          <cell r="C5498">
            <v>489100</v>
          </cell>
          <cell r="D5498">
            <v>443497</v>
          </cell>
          <cell r="E5498">
            <v>45603</v>
          </cell>
          <cell r="G5498">
            <v>21265.217391304348</v>
          </cell>
          <cell r="H5498">
            <v>19282.478260869564</v>
          </cell>
        </row>
        <row r="5499">
          <cell r="A5499" t="str">
            <v>FXYA40K9</v>
          </cell>
          <cell r="B5499">
            <v>109</v>
          </cell>
          <cell r="C5499">
            <v>2308620</v>
          </cell>
          <cell r="D5499">
            <v>2050482</v>
          </cell>
          <cell r="E5499">
            <v>258138</v>
          </cell>
          <cell r="G5499">
            <v>21180</v>
          </cell>
          <cell r="H5499">
            <v>18811.761467889908</v>
          </cell>
        </row>
        <row r="5500">
          <cell r="A5500" t="str">
            <v>FXYA50K</v>
          </cell>
          <cell r="B5500">
            <v>0</v>
          </cell>
          <cell r="C5500">
            <v>0</v>
          </cell>
          <cell r="D5500">
            <v>0</v>
          </cell>
          <cell r="E5500">
            <v>0</v>
          </cell>
          <cell r="G5500">
            <v>0</v>
          </cell>
          <cell r="H5500">
            <v>0</v>
          </cell>
        </row>
        <row r="5501">
          <cell r="A5501" t="str">
            <v>FXYA50K9</v>
          </cell>
          <cell r="B5501">
            <v>18</v>
          </cell>
          <cell r="C5501">
            <v>445500</v>
          </cell>
          <cell r="D5501">
            <v>360558</v>
          </cell>
          <cell r="E5501">
            <v>84942</v>
          </cell>
          <cell r="G5501">
            <v>24750</v>
          </cell>
          <cell r="H5501">
            <v>20031</v>
          </cell>
        </row>
        <row r="5502">
          <cell r="A5502" t="str">
            <v>FXYA63K</v>
          </cell>
          <cell r="B5502">
            <v>0</v>
          </cell>
          <cell r="C5502">
            <v>0</v>
          </cell>
          <cell r="D5502">
            <v>0</v>
          </cell>
          <cell r="E5502">
            <v>0</v>
          </cell>
          <cell r="G5502">
            <v>0</v>
          </cell>
          <cell r="H5502">
            <v>0</v>
          </cell>
        </row>
        <row r="5503">
          <cell r="A5503" t="str">
            <v>FXYA63K9</v>
          </cell>
          <cell r="B5503">
            <v>0</v>
          </cell>
          <cell r="C5503">
            <v>0</v>
          </cell>
          <cell r="D5503">
            <v>0</v>
          </cell>
          <cell r="E5503">
            <v>0</v>
          </cell>
          <cell r="G5503">
            <v>0</v>
          </cell>
          <cell r="H5503">
            <v>0</v>
          </cell>
        </row>
        <row r="5504">
          <cell r="A5504" t="str">
            <v>FXYL20K</v>
          </cell>
          <cell r="B5504">
            <v>0</v>
          </cell>
          <cell r="C5504">
            <v>0</v>
          </cell>
          <cell r="D5504">
            <v>0</v>
          </cell>
          <cell r="E5504">
            <v>0</v>
          </cell>
          <cell r="G5504">
            <v>0</v>
          </cell>
          <cell r="H5504">
            <v>0</v>
          </cell>
        </row>
        <row r="5505">
          <cell r="A5505" t="str">
            <v>FXYL25H</v>
          </cell>
          <cell r="B5505">
            <v>0</v>
          </cell>
          <cell r="C5505">
            <v>0</v>
          </cell>
          <cell r="D5505">
            <v>0</v>
          </cell>
          <cell r="E5505">
            <v>0</v>
          </cell>
          <cell r="G5505">
            <v>0</v>
          </cell>
          <cell r="H5505">
            <v>0</v>
          </cell>
        </row>
        <row r="5506">
          <cell r="A5506" t="str">
            <v>FXYL25K</v>
          </cell>
          <cell r="B5506">
            <v>223</v>
          </cell>
          <cell r="C5506">
            <v>5043750</v>
          </cell>
          <cell r="D5506">
            <v>4663391</v>
          </cell>
          <cell r="E5506">
            <v>380359</v>
          </cell>
          <cell r="G5506">
            <v>22617.713004484303</v>
          </cell>
          <cell r="H5506">
            <v>20912.067264573991</v>
          </cell>
        </row>
        <row r="5507">
          <cell r="A5507" t="str">
            <v>FXYL32K</v>
          </cell>
          <cell r="B5507">
            <v>0</v>
          </cell>
          <cell r="C5507">
            <v>0</v>
          </cell>
          <cell r="D5507">
            <v>0</v>
          </cell>
          <cell r="E5507">
            <v>0</v>
          </cell>
          <cell r="G5507">
            <v>0</v>
          </cell>
          <cell r="H5507">
            <v>0</v>
          </cell>
        </row>
        <row r="5508">
          <cell r="A5508" t="str">
            <v>FXYL40G</v>
          </cell>
          <cell r="B5508">
            <v>7</v>
          </cell>
          <cell r="C5508">
            <v>233940</v>
          </cell>
          <cell r="D5508">
            <v>167671</v>
          </cell>
          <cell r="E5508">
            <v>66269</v>
          </cell>
          <cell r="G5508">
            <v>33420</v>
          </cell>
          <cell r="H5508">
            <v>23953</v>
          </cell>
        </row>
        <row r="5509">
          <cell r="A5509" t="str">
            <v>FXYL40H</v>
          </cell>
          <cell r="B5509">
            <v>0</v>
          </cell>
          <cell r="C5509">
            <v>0</v>
          </cell>
          <cell r="D5509">
            <v>0</v>
          </cell>
          <cell r="E5509">
            <v>0</v>
          </cell>
          <cell r="G5509">
            <v>0</v>
          </cell>
          <cell r="H5509">
            <v>0</v>
          </cell>
        </row>
        <row r="5510">
          <cell r="A5510" t="str">
            <v>FXYL40HNP</v>
          </cell>
          <cell r="B5510">
            <v>2</v>
          </cell>
          <cell r="C5510">
            <v>66840</v>
          </cell>
          <cell r="D5510">
            <v>52497</v>
          </cell>
          <cell r="E5510">
            <v>14343</v>
          </cell>
          <cell r="G5510">
            <v>33420</v>
          </cell>
          <cell r="H5510">
            <v>26248.5</v>
          </cell>
        </row>
        <row r="5511">
          <cell r="A5511" t="str">
            <v>FXYL40K</v>
          </cell>
          <cell r="B5511">
            <v>53</v>
          </cell>
          <cell r="C5511">
            <v>1612000</v>
          </cell>
          <cell r="D5511">
            <v>1201050</v>
          </cell>
          <cell r="E5511">
            <v>410950</v>
          </cell>
          <cell r="G5511">
            <v>30415.094339622643</v>
          </cell>
          <cell r="H5511">
            <v>22661.32075471698</v>
          </cell>
        </row>
        <row r="5512">
          <cell r="A5512" t="str">
            <v>FXYL50K</v>
          </cell>
          <cell r="B5512">
            <v>0</v>
          </cell>
          <cell r="C5512">
            <v>0</v>
          </cell>
          <cell r="D5512">
            <v>0</v>
          </cell>
          <cell r="E5512">
            <v>0</v>
          </cell>
          <cell r="G5512">
            <v>0</v>
          </cell>
          <cell r="H5512">
            <v>0</v>
          </cell>
        </row>
        <row r="5513">
          <cell r="A5513" t="str">
            <v>FXYL63G</v>
          </cell>
          <cell r="B5513">
            <v>2</v>
          </cell>
          <cell r="C5513">
            <v>73620</v>
          </cell>
          <cell r="D5513">
            <v>51280</v>
          </cell>
          <cell r="E5513">
            <v>22340</v>
          </cell>
          <cell r="G5513">
            <v>36810</v>
          </cell>
          <cell r="H5513">
            <v>25640</v>
          </cell>
        </row>
        <row r="5514">
          <cell r="A5514" t="str">
            <v>FXYL63H</v>
          </cell>
          <cell r="B5514">
            <v>0</v>
          </cell>
          <cell r="C5514">
            <v>0</v>
          </cell>
          <cell r="D5514">
            <v>0</v>
          </cell>
          <cell r="E5514">
            <v>0</v>
          </cell>
          <cell r="G5514">
            <v>0</v>
          </cell>
          <cell r="H5514">
            <v>0</v>
          </cell>
        </row>
        <row r="5515">
          <cell r="A5515" t="str">
            <v>FXYL63K</v>
          </cell>
          <cell r="B5515">
            <v>15</v>
          </cell>
          <cell r="C5515">
            <v>381300</v>
          </cell>
          <cell r="D5515">
            <v>390713</v>
          </cell>
          <cell r="E5515">
            <v>-9413</v>
          </cell>
          <cell r="G5515">
            <v>25420</v>
          </cell>
          <cell r="H5515">
            <v>26047.533333333333</v>
          </cell>
        </row>
        <row r="5516">
          <cell r="A5516" t="str">
            <v>FXYLM20K</v>
          </cell>
          <cell r="B5516">
            <v>0</v>
          </cell>
          <cell r="C5516">
            <v>0</v>
          </cell>
          <cell r="D5516">
            <v>0</v>
          </cell>
          <cell r="E5516">
            <v>0</v>
          </cell>
          <cell r="G5516">
            <v>0</v>
          </cell>
          <cell r="H5516">
            <v>0</v>
          </cell>
        </row>
        <row r="5517">
          <cell r="A5517" t="str">
            <v>FXYLM25H</v>
          </cell>
          <cell r="B5517">
            <v>0</v>
          </cell>
          <cell r="C5517">
            <v>0</v>
          </cell>
          <cell r="D5517">
            <v>0</v>
          </cell>
          <cell r="E5517">
            <v>0</v>
          </cell>
          <cell r="G5517">
            <v>0</v>
          </cell>
          <cell r="H5517">
            <v>0</v>
          </cell>
        </row>
        <row r="5518">
          <cell r="A5518" t="str">
            <v>FXYLM25K</v>
          </cell>
          <cell r="B5518">
            <v>18</v>
          </cell>
          <cell r="C5518">
            <v>506250</v>
          </cell>
          <cell r="D5518">
            <v>345690</v>
          </cell>
          <cell r="E5518">
            <v>160560</v>
          </cell>
          <cell r="G5518">
            <v>28125</v>
          </cell>
          <cell r="H5518">
            <v>19205</v>
          </cell>
        </row>
        <row r="5519">
          <cell r="A5519" t="str">
            <v>FXYLM32K</v>
          </cell>
          <cell r="B5519">
            <v>6</v>
          </cell>
          <cell r="C5519">
            <v>176100</v>
          </cell>
          <cell r="D5519">
            <v>121698</v>
          </cell>
          <cell r="E5519">
            <v>54402</v>
          </cell>
          <cell r="G5519">
            <v>29350</v>
          </cell>
          <cell r="H5519">
            <v>20283</v>
          </cell>
        </row>
        <row r="5520">
          <cell r="A5520" t="str">
            <v>FXYLM40H</v>
          </cell>
          <cell r="B5520">
            <v>0</v>
          </cell>
          <cell r="C5520">
            <v>0</v>
          </cell>
          <cell r="D5520">
            <v>0</v>
          </cell>
          <cell r="E5520">
            <v>0</v>
          </cell>
          <cell r="G5520">
            <v>0</v>
          </cell>
          <cell r="H5520">
            <v>0</v>
          </cell>
        </row>
        <row r="5521">
          <cell r="A5521" t="str">
            <v>FXYLM40K</v>
          </cell>
          <cell r="B5521">
            <v>0</v>
          </cell>
          <cell r="C5521">
            <v>0</v>
          </cell>
          <cell r="D5521">
            <v>0</v>
          </cell>
          <cell r="E5521">
            <v>0</v>
          </cell>
          <cell r="G5521">
            <v>0</v>
          </cell>
          <cell r="H5521">
            <v>0</v>
          </cell>
        </row>
        <row r="5522">
          <cell r="A5522" t="str">
            <v>FXYLM50K</v>
          </cell>
          <cell r="B5522">
            <v>0</v>
          </cell>
          <cell r="C5522">
            <v>0</v>
          </cell>
          <cell r="D5522">
            <v>0</v>
          </cell>
          <cell r="E5522">
            <v>0</v>
          </cell>
          <cell r="G5522">
            <v>0</v>
          </cell>
          <cell r="H5522">
            <v>0</v>
          </cell>
        </row>
        <row r="5523">
          <cell r="A5523" t="str">
            <v>FXYLM63H</v>
          </cell>
          <cell r="B5523">
            <v>0</v>
          </cell>
          <cell r="C5523">
            <v>0</v>
          </cell>
          <cell r="D5523">
            <v>0</v>
          </cell>
          <cell r="E5523">
            <v>0</v>
          </cell>
          <cell r="G5523">
            <v>0</v>
          </cell>
          <cell r="H5523">
            <v>0</v>
          </cell>
        </row>
        <row r="5524">
          <cell r="A5524" t="str">
            <v>FXYLM63K</v>
          </cell>
          <cell r="B5524">
            <v>0</v>
          </cell>
          <cell r="C5524">
            <v>0</v>
          </cell>
          <cell r="D5524">
            <v>0</v>
          </cell>
          <cell r="E5524">
            <v>0</v>
          </cell>
          <cell r="G5524">
            <v>0</v>
          </cell>
          <cell r="H5524">
            <v>0</v>
          </cell>
        </row>
        <row r="5525">
          <cell r="A5525" t="str">
            <v>FXYC20H7</v>
          </cell>
          <cell r="B5525">
            <v>0</v>
          </cell>
          <cell r="C5525">
            <v>0</v>
          </cell>
          <cell r="D5525">
            <v>0</v>
          </cell>
          <cell r="E5525">
            <v>0</v>
          </cell>
          <cell r="G5525">
            <v>0</v>
          </cell>
          <cell r="H5525">
            <v>0</v>
          </cell>
        </row>
        <row r="5526">
          <cell r="A5526" t="str">
            <v>FXYC20K7</v>
          </cell>
          <cell r="B5526">
            <v>92</v>
          </cell>
          <cell r="C5526">
            <v>1856690</v>
          </cell>
          <cell r="D5526">
            <v>1465652</v>
          </cell>
          <cell r="E5526">
            <v>391038</v>
          </cell>
          <cell r="G5526">
            <v>20181.41304347826</v>
          </cell>
          <cell r="H5526">
            <v>15931</v>
          </cell>
        </row>
        <row r="5527">
          <cell r="A5527" t="str">
            <v>FXYCP20K</v>
          </cell>
          <cell r="B5527">
            <v>0</v>
          </cell>
          <cell r="C5527">
            <v>0</v>
          </cell>
          <cell r="D5527">
            <v>0</v>
          </cell>
          <cell r="E5527">
            <v>0</v>
          </cell>
          <cell r="G5527">
            <v>0</v>
          </cell>
          <cell r="H5527">
            <v>0</v>
          </cell>
        </row>
        <row r="5528">
          <cell r="A5528" t="str">
            <v>FXYC25H7</v>
          </cell>
          <cell r="B5528">
            <v>0</v>
          </cell>
          <cell r="C5528">
            <v>0</v>
          </cell>
          <cell r="D5528">
            <v>0</v>
          </cell>
          <cell r="E5528">
            <v>0</v>
          </cell>
          <cell r="G5528">
            <v>0</v>
          </cell>
          <cell r="H5528">
            <v>0</v>
          </cell>
        </row>
        <row r="5529">
          <cell r="A5529" t="str">
            <v>FXYC25K7</v>
          </cell>
          <cell r="B5529">
            <v>5</v>
          </cell>
          <cell r="C5529">
            <v>130380</v>
          </cell>
          <cell r="D5529">
            <v>79875</v>
          </cell>
          <cell r="E5529">
            <v>50505</v>
          </cell>
          <cell r="G5529">
            <v>26076</v>
          </cell>
          <cell r="H5529">
            <v>15975</v>
          </cell>
        </row>
        <row r="5530">
          <cell r="A5530" t="str">
            <v>FXYCP25K</v>
          </cell>
          <cell r="B5530">
            <v>0</v>
          </cell>
          <cell r="C5530">
            <v>0</v>
          </cell>
          <cell r="D5530">
            <v>0</v>
          </cell>
          <cell r="E5530">
            <v>0</v>
          </cell>
          <cell r="G5530">
            <v>0</v>
          </cell>
          <cell r="H5530">
            <v>0</v>
          </cell>
        </row>
        <row r="5531">
          <cell r="A5531" t="str">
            <v>FXYC32H7</v>
          </cell>
          <cell r="B5531">
            <v>0</v>
          </cell>
          <cell r="C5531">
            <v>0</v>
          </cell>
          <cell r="D5531">
            <v>0</v>
          </cell>
          <cell r="E5531">
            <v>0</v>
          </cell>
          <cell r="G5531">
            <v>0</v>
          </cell>
          <cell r="H5531">
            <v>0</v>
          </cell>
        </row>
        <row r="5532">
          <cell r="A5532" t="str">
            <v>FXYC32K7</v>
          </cell>
          <cell r="B5532">
            <v>0</v>
          </cell>
          <cell r="C5532">
            <v>0</v>
          </cell>
          <cell r="D5532">
            <v>0</v>
          </cell>
          <cell r="E5532">
            <v>0</v>
          </cell>
          <cell r="G5532">
            <v>0</v>
          </cell>
          <cell r="H5532">
            <v>0</v>
          </cell>
        </row>
        <row r="5533">
          <cell r="A5533" t="str">
            <v>FXYCP32K</v>
          </cell>
          <cell r="B5533">
            <v>0</v>
          </cell>
          <cell r="C5533">
            <v>0</v>
          </cell>
          <cell r="D5533">
            <v>0</v>
          </cell>
          <cell r="E5533">
            <v>0</v>
          </cell>
          <cell r="G5533">
            <v>0</v>
          </cell>
          <cell r="H5533">
            <v>0</v>
          </cell>
        </row>
        <row r="5534">
          <cell r="A5534" t="str">
            <v>FXYC40H</v>
          </cell>
          <cell r="B5534">
            <v>0</v>
          </cell>
          <cell r="C5534">
            <v>0</v>
          </cell>
          <cell r="D5534">
            <v>0</v>
          </cell>
          <cell r="E5534">
            <v>0</v>
          </cell>
          <cell r="G5534">
            <v>0</v>
          </cell>
          <cell r="H5534">
            <v>0</v>
          </cell>
        </row>
        <row r="5535">
          <cell r="A5535" t="str">
            <v>FXYC40H7</v>
          </cell>
          <cell r="B5535">
            <v>0</v>
          </cell>
          <cell r="C5535">
            <v>0</v>
          </cell>
          <cell r="D5535">
            <v>0</v>
          </cell>
          <cell r="E5535">
            <v>0</v>
          </cell>
          <cell r="G5535">
            <v>0</v>
          </cell>
          <cell r="H5535">
            <v>0</v>
          </cell>
        </row>
        <row r="5536">
          <cell r="A5536" t="str">
            <v>FXYC40K7</v>
          </cell>
          <cell r="B5536">
            <v>4</v>
          </cell>
          <cell r="C5536">
            <v>112900</v>
          </cell>
          <cell r="D5536">
            <v>68544</v>
          </cell>
          <cell r="E5536">
            <v>44356</v>
          </cell>
          <cell r="G5536">
            <v>28225</v>
          </cell>
          <cell r="H5536">
            <v>17136</v>
          </cell>
        </row>
        <row r="5537">
          <cell r="A5537" t="str">
            <v>FXYCP40K</v>
          </cell>
          <cell r="B5537">
            <v>0</v>
          </cell>
          <cell r="C5537">
            <v>0</v>
          </cell>
          <cell r="D5537">
            <v>0</v>
          </cell>
          <cell r="E5537">
            <v>0</v>
          </cell>
          <cell r="G5537">
            <v>0</v>
          </cell>
          <cell r="H5537">
            <v>0</v>
          </cell>
        </row>
        <row r="5538">
          <cell r="A5538" t="str">
            <v>FXYC50H</v>
          </cell>
          <cell r="B5538">
            <v>0</v>
          </cell>
          <cell r="C5538">
            <v>0</v>
          </cell>
          <cell r="D5538">
            <v>0</v>
          </cell>
          <cell r="E5538">
            <v>0</v>
          </cell>
          <cell r="G5538">
            <v>0</v>
          </cell>
          <cell r="H5538">
            <v>0</v>
          </cell>
        </row>
        <row r="5539">
          <cell r="A5539" t="str">
            <v>FXYC50H7</v>
          </cell>
          <cell r="B5539">
            <v>0</v>
          </cell>
          <cell r="C5539">
            <v>0</v>
          </cell>
          <cell r="D5539">
            <v>0</v>
          </cell>
          <cell r="E5539">
            <v>0</v>
          </cell>
          <cell r="G5539">
            <v>0</v>
          </cell>
          <cell r="H5539">
            <v>0</v>
          </cell>
        </row>
        <row r="5540">
          <cell r="A5540" t="str">
            <v>FXYC50K7</v>
          </cell>
          <cell r="B5540">
            <v>4</v>
          </cell>
          <cell r="C5540">
            <v>116160</v>
          </cell>
          <cell r="D5540">
            <v>68720</v>
          </cell>
          <cell r="E5540">
            <v>47440</v>
          </cell>
          <cell r="G5540">
            <v>29040</v>
          </cell>
          <cell r="H5540">
            <v>17180</v>
          </cell>
        </row>
        <row r="5541">
          <cell r="A5541" t="str">
            <v>FXYCP50K</v>
          </cell>
          <cell r="B5541">
            <v>0</v>
          </cell>
          <cell r="C5541">
            <v>0</v>
          </cell>
          <cell r="D5541">
            <v>0</v>
          </cell>
          <cell r="E5541">
            <v>0</v>
          </cell>
          <cell r="G5541">
            <v>0</v>
          </cell>
          <cell r="H5541">
            <v>0</v>
          </cell>
        </row>
        <row r="5542">
          <cell r="A5542" t="str">
            <v>FXYC63H</v>
          </cell>
          <cell r="B5542">
            <v>0</v>
          </cell>
          <cell r="C5542">
            <v>0</v>
          </cell>
          <cell r="D5542">
            <v>0</v>
          </cell>
          <cell r="E5542">
            <v>0</v>
          </cell>
          <cell r="G5542">
            <v>0</v>
          </cell>
          <cell r="H5542">
            <v>0</v>
          </cell>
        </row>
        <row r="5543">
          <cell r="A5543" t="str">
            <v>FXYC63H7</v>
          </cell>
          <cell r="B5543">
            <v>0</v>
          </cell>
          <cell r="C5543">
            <v>0</v>
          </cell>
          <cell r="D5543">
            <v>0</v>
          </cell>
          <cell r="E5543">
            <v>0</v>
          </cell>
          <cell r="G5543">
            <v>0</v>
          </cell>
          <cell r="H5543">
            <v>0</v>
          </cell>
        </row>
        <row r="5544">
          <cell r="A5544" t="str">
            <v>FXYC63K7</v>
          </cell>
          <cell r="B5544">
            <v>2</v>
          </cell>
          <cell r="C5544">
            <v>63140</v>
          </cell>
          <cell r="D5544">
            <v>37434</v>
          </cell>
          <cell r="E5544">
            <v>25706</v>
          </cell>
          <cell r="G5544">
            <v>31570</v>
          </cell>
          <cell r="H5544">
            <v>18717</v>
          </cell>
        </row>
        <row r="5545">
          <cell r="A5545" t="str">
            <v>FXYCP63K</v>
          </cell>
          <cell r="B5545">
            <v>0</v>
          </cell>
          <cell r="C5545">
            <v>0</v>
          </cell>
          <cell r="D5545">
            <v>0</v>
          </cell>
          <cell r="E5545">
            <v>0</v>
          </cell>
          <cell r="G5545">
            <v>0</v>
          </cell>
          <cell r="H5545">
            <v>0</v>
          </cell>
        </row>
        <row r="5546">
          <cell r="A5546" t="str">
            <v>FXYC80H7</v>
          </cell>
          <cell r="B5546">
            <v>0</v>
          </cell>
          <cell r="C5546">
            <v>0</v>
          </cell>
          <cell r="D5546">
            <v>0</v>
          </cell>
          <cell r="E5546">
            <v>0</v>
          </cell>
          <cell r="G5546">
            <v>0</v>
          </cell>
          <cell r="H5546">
            <v>0</v>
          </cell>
        </row>
        <row r="5547">
          <cell r="A5547" t="str">
            <v>FXYC80K7</v>
          </cell>
          <cell r="B5547">
            <v>0</v>
          </cell>
          <cell r="C5547">
            <v>0</v>
          </cell>
          <cell r="D5547">
            <v>0</v>
          </cell>
          <cell r="E5547">
            <v>0</v>
          </cell>
          <cell r="G5547">
            <v>0</v>
          </cell>
          <cell r="H5547">
            <v>0</v>
          </cell>
        </row>
        <row r="5548">
          <cell r="A5548" t="str">
            <v>FXYCP80K</v>
          </cell>
          <cell r="B5548">
            <v>0</v>
          </cell>
          <cell r="C5548">
            <v>0</v>
          </cell>
          <cell r="D5548">
            <v>0</v>
          </cell>
          <cell r="E5548">
            <v>0</v>
          </cell>
          <cell r="G5548">
            <v>0</v>
          </cell>
          <cell r="H5548">
            <v>0</v>
          </cell>
        </row>
        <row r="5549">
          <cell r="A5549" t="str">
            <v>FXYC125K7</v>
          </cell>
          <cell r="B5549">
            <v>2</v>
          </cell>
          <cell r="C5549">
            <v>83930</v>
          </cell>
          <cell r="D5549">
            <v>46546</v>
          </cell>
          <cell r="E5549">
            <v>37384</v>
          </cell>
          <cell r="G5549">
            <v>41965</v>
          </cell>
          <cell r="H5549">
            <v>23273</v>
          </cell>
        </row>
        <row r="5550">
          <cell r="A5550" t="str">
            <v>FXYCP125K</v>
          </cell>
          <cell r="B5550">
            <v>0</v>
          </cell>
          <cell r="C5550">
            <v>0</v>
          </cell>
          <cell r="D5550">
            <v>0</v>
          </cell>
          <cell r="E5550">
            <v>0</v>
          </cell>
          <cell r="G5550">
            <v>0</v>
          </cell>
          <cell r="H5550">
            <v>0</v>
          </cell>
        </row>
        <row r="5551">
          <cell r="A5551" t="str">
            <v>FXYK25H</v>
          </cell>
          <cell r="B5551">
            <v>0</v>
          </cell>
          <cell r="C5551">
            <v>0</v>
          </cell>
          <cell r="D5551">
            <v>0</v>
          </cell>
          <cell r="E5551">
            <v>0</v>
          </cell>
          <cell r="G5551">
            <v>0</v>
          </cell>
          <cell r="H5551">
            <v>0</v>
          </cell>
        </row>
        <row r="5552">
          <cell r="A5552" t="str">
            <v>FXYK25HNP</v>
          </cell>
          <cell r="B5552">
            <v>0</v>
          </cell>
          <cell r="C5552">
            <v>0</v>
          </cell>
          <cell r="D5552">
            <v>0</v>
          </cell>
          <cell r="E5552">
            <v>0</v>
          </cell>
          <cell r="G5552">
            <v>0</v>
          </cell>
          <cell r="H5552">
            <v>0</v>
          </cell>
        </row>
        <row r="5553">
          <cell r="A5553" t="str">
            <v>FXYK25K</v>
          </cell>
          <cell r="B5553">
            <v>36</v>
          </cell>
          <cell r="C5553">
            <v>1017500</v>
          </cell>
          <cell r="D5553">
            <v>995279</v>
          </cell>
          <cell r="E5553">
            <v>22221</v>
          </cell>
          <cell r="G5553">
            <v>28263.888888888891</v>
          </cell>
          <cell r="H5553">
            <v>27646.638888888891</v>
          </cell>
        </row>
        <row r="5554">
          <cell r="A5554" t="str">
            <v>FXYK32H</v>
          </cell>
          <cell r="B5554">
            <v>0</v>
          </cell>
          <cell r="C5554">
            <v>0</v>
          </cell>
          <cell r="D5554">
            <v>0</v>
          </cell>
          <cell r="E5554">
            <v>0</v>
          </cell>
          <cell r="G5554">
            <v>0</v>
          </cell>
          <cell r="H5554">
            <v>0</v>
          </cell>
        </row>
        <row r="5555">
          <cell r="A5555" t="str">
            <v>FXYK32K</v>
          </cell>
          <cell r="B5555">
            <v>42</v>
          </cell>
          <cell r="C5555">
            <v>1198750</v>
          </cell>
          <cell r="D5555">
            <v>1178071</v>
          </cell>
          <cell r="E5555">
            <v>20679</v>
          </cell>
          <cell r="G5555">
            <v>28541.666666666668</v>
          </cell>
          <cell r="H5555">
            <v>28049.309523809523</v>
          </cell>
        </row>
        <row r="5556">
          <cell r="A5556" t="str">
            <v>FXYK40H</v>
          </cell>
          <cell r="B5556">
            <v>0</v>
          </cell>
          <cell r="C5556">
            <v>0</v>
          </cell>
          <cell r="D5556">
            <v>0</v>
          </cell>
          <cell r="E5556">
            <v>0</v>
          </cell>
          <cell r="G5556">
            <v>0</v>
          </cell>
          <cell r="H5556">
            <v>0</v>
          </cell>
        </row>
        <row r="5557">
          <cell r="A5557" t="str">
            <v>FXYK40HNP</v>
          </cell>
          <cell r="B5557">
            <v>0</v>
          </cell>
          <cell r="C5557">
            <v>0</v>
          </cell>
          <cell r="D5557">
            <v>0</v>
          </cell>
          <cell r="E5557">
            <v>0</v>
          </cell>
          <cell r="G5557">
            <v>0</v>
          </cell>
          <cell r="H5557">
            <v>0</v>
          </cell>
        </row>
        <row r="5558">
          <cell r="A5558" t="str">
            <v>FXYK40K</v>
          </cell>
          <cell r="B5558">
            <v>46</v>
          </cell>
          <cell r="C5558">
            <v>1136660</v>
          </cell>
          <cell r="D5558">
            <v>1331674</v>
          </cell>
          <cell r="E5558">
            <v>-195014</v>
          </cell>
          <cell r="G5558">
            <v>24710</v>
          </cell>
          <cell r="H5558">
            <v>28949.434782608696</v>
          </cell>
        </row>
        <row r="5559">
          <cell r="A5559" t="str">
            <v>FXYK63H</v>
          </cell>
          <cell r="B5559">
            <v>0</v>
          </cell>
          <cell r="C5559">
            <v>0</v>
          </cell>
          <cell r="D5559">
            <v>0</v>
          </cell>
          <cell r="E5559">
            <v>0</v>
          </cell>
          <cell r="G5559">
            <v>0</v>
          </cell>
          <cell r="H5559">
            <v>0</v>
          </cell>
        </row>
        <row r="5560">
          <cell r="A5560" t="str">
            <v>FXYK63HNP</v>
          </cell>
          <cell r="B5560">
            <v>0</v>
          </cell>
          <cell r="C5560">
            <v>0</v>
          </cell>
          <cell r="D5560">
            <v>0</v>
          </cell>
          <cell r="E5560">
            <v>0</v>
          </cell>
          <cell r="G5560">
            <v>0</v>
          </cell>
          <cell r="H5560">
            <v>0</v>
          </cell>
        </row>
        <row r="5561">
          <cell r="A5561" t="str">
            <v>FXYK63K</v>
          </cell>
          <cell r="B5561">
            <v>0</v>
          </cell>
          <cell r="C5561">
            <v>0</v>
          </cell>
          <cell r="D5561">
            <v>0</v>
          </cell>
          <cell r="E5561">
            <v>0</v>
          </cell>
          <cell r="G5561">
            <v>0</v>
          </cell>
          <cell r="H5561">
            <v>0</v>
          </cell>
        </row>
        <row r="5562">
          <cell r="A5562" t="str">
            <v>FXYK63KNP</v>
          </cell>
          <cell r="B5562">
            <v>0</v>
          </cell>
          <cell r="C5562">
            <v>0</v>
          </cell>
          <cell r="D5562">
            <v>0</v>
          </cell>
          <cell r="E5562">
            <v>0</v>
          </cell>
          <cell r="G5562">
            <v>0</v>
          </cell>
          <cell r="H5562">
            <v>0</v>
          </cell>
        </row>
        <row r="5563">
          <cell r="A5563" t="str">
            <v>FXYF20K7</v>
          </cell>
          <cell r="B5563">
            <v>0</v>
          </cell>
          <cell r="C5563">
            <v>0</v>
          </cell>
          <cell r="D5563">
            <v>0</v>
          </cell>
          <cell r="E5563">
            <v>0</v>
          </cell>
          <cell r="G5563">
            <v>0</v>
          </cell>
          <cell r="H5563">
            <v>0</v>
          </cell>
        </row>
        <row r="5564">
          <cell r="A5564" t="str">
            <v>FXYF25K7</v>
          </cell>
          <cell r="B5564">
            <v>0</v>
          </cell>
          <cell r="C5564">
            <v>0</v>
          </cell>
          <cell r="D5564">
            <v>0</v>
          </cell>
          <cell r="E5564">
            <v>0</v>
          </cell>
          <cell r="G5564">
            <v>0</v>
          </cell>
          <cell r="H5564">
            <v>0</v>
          </cell>
        </row>
        <row r="5565">
          <cell r="A5565" t="str">
            <v>FXYF32H</v>
          </cell>
          <cell r="B5565">
            <v>0</v>
          </cell>
          <cell r="C5565">
            <v>0</v>
          </cell>
          <cell r="D5565">
            <v>0</v>
          </cell>
          <cell r="E5565">
            <v>0</v>
          </cell>
          <cell r="G5565">
            <v>0</v>
          </cell>
          <cell r="H5565">
            <v>0</v>
          </cell>
        </row>
        <row r="5566">
          <cell r="A5566" t="str">
            <v>FXYF32K7</v>
          </cell>
          <cell r="B5566">
            <v>77</v>
          </cell>
          <cell r="C5566">
            <v>1660750</v>
          </cell>
          <cell r="D5566">
            <v>1160775</v>
          </cell>
          <cell r="E5566">
            <v>499975</v>
          </cell>
          <cell r="G5566">
            <v>21568.18181818182</v>
          </cell>
          <cell r="H5566">
            <v>15075</v>
          </cell>
        </row>
        <row r="5567">
          <cell r="A5567" t="str">
            <v>FXYFP32K</v>
          </cell>
          <cell r="B5567">
            <v>0</v>
          </cell>
          <cell r="C5567">
            <v>0</v>
          </cell>
          <cell r="D5567">
            <v>0</v>
          </cell>
          <cell r="E5567">
            <v>0</v>
          </cell>
          <cell r="G5567">
            <v>0</v>
          </cell>
          <cell r="H5567">
            <v>0</v>
          </cell>
        </row>
        <row r="5568">
          <cell r="A5568" t="str">
            <v>FXYF40H</v>
          </cell>
          <cell r="B5568">
            <v>0</v>
          </cell>
          <cell r="C5568">
            <v>0</v>
          </cell>
          <cell r="D5568">
            <v>0</v>
          </cell>
          <cell r="E5568">
            <v>0</v>
          </cell>
          <cell r="G5568">
            <v>0</v>
          </cell>
          <cell r="H5568">
            <v>0</v>
          </cell>
        </row>
        <row r="5569">
          <cell r="A5569" t="str">
            <v>FXYF40K7</v>
          </cell>
          <cell r="B5569">
            <v>81</v>
          </cell>
          <cell r="C5569">
            <v>1826870</v>
          </cell>
          <cell r="D5569">
            <v>1222776</v>
          </cell>
          <cell r="E5569">
            <v>604094</v>
          </cell>
          <cell r="G5569">
            <v>22553.95061728395</v>
          </cell>
          <cell r="H5569">
            <v>15096</v>
          </cell>
        </row>
        <row r="5570">
          <cell r="A5570" t="str">
            <v>FXYFP40K</v>
          </cell>
          <cell r="B5570">
            <v>8</v>
          </cell>
          <cell r="C5570">
            <v>296880</v>
          </cell>
          <cell r="D5570">
            <v>167380</v>
          </cell>
          <cell r="E5570">
            <v>129500</v>
          </cell>
          <cell r="G5570">
            <v>37110</v>
          </cell>
          <cell r="H5570">
            <v>20922.5</v>
          </cell>
        </row>
        <row r="5571">
          <cell r="A5571" t="str">
            <v>FXYF50H</v>
          </cell>
          <cell r="B5571">
            <v>0</v>
          </cell>
          <cell r="C5571">
            <v>0</v>
          </cell>
          <cell r="D5571">
            <v>0</v>
          </cell>
          <cell r="E5571">
            <v>0</v>
          </cell>
          <cell r="G5571">
            <v>0</v>
          </cell>
          <cell r="H5571">
            <v>0</v>
          </cell>
        </row>
        <row r="5572">
          <cell r="A5572" t="str">
            <v>FXYF50K7</v>
          </cell>
          <cell r="B5572">
            <v>13</v>
          </cell>
          <cell r="C5572">
            <v>291850</v>
          </cell>
          <cell r="D5572">
            <v>196833</v>
          </cell>
          <cell r="E5572">
            <v>95017</v>
          </cell>
          <cell r="G5572">
            <v>22450</v>
          </cell>
          <cell r="H5572">
            <v>15141</v>
          </cell>
        </row>
        <row r="5573">
          <cell r="A5573" t="str">
            <v>FXYFP50K</v>
          </cell>
          <cell r="B5573">
            <v>0</v>
          </cell>
          <cell r="C5573">
            <v>0</v>
          </cell>
          <cell r="D5573">
            <v>0</v>
          </cell>
          <cell r="E5573">
            <v>0</v>
          </cell>
          <cell r="G5573">
            <v>0</v>
          </cell>
          <cell r="H5573">
            <v>0</v>
          </cell>
        </row>
        <row r="5574">
          <cell r="A5574" t="str">
            <v>FXYF63H</v>
          </cell>
          <cell r="B5574">
            <v>0</v>
          </cell>
          <cell r="C5574">
            <v>0</v>
          </cell>
          <cell r="D5574">
            <v>0</v>
          </cell>
          <cell r="E5574">
            <v>0</v>
          </cell>
          <cell r="G5574">
            <v>0</v>
          </cell>
          <cell r="H5574">
            <v>0</v>
          </cell>
        </row>
        <row r="5575">
          <cell r="A5575" t="str">
            <v>FXYF63HNP</v>
          </cell>
          <cell r="B5575">
            <v>0</v>
          </cell>
          <cell r="C5575">
            <v>0</v>
          </cell>
          <cell r="D5575">
            <v>0</v>
          </cell>
          <cell r="E5575">
            <v>0</v>
          </cell>
          <cell r="G5575">
            <v>0</v>
          </cell>
          <cell r="H5575">
            <v>0</v>
          </cell>
        </row>
        <row r="5576">
          <cell r="A5576" t="str">
            <v>FXYF63K7</v>
          </cell>
          <cell r="B5576">
            <v>49</v>
          </cell>
          <cell r="C5576">
            <v>1132780</v>
          </cell>
          <cell r="D5576">
            <v>760627</v>
          </cell>
          <cell r="E5576">
            <v>372153</v>
          </cell>
          <cell r="G5576">
            <v>23117.959183673469</v>
          </cell>
          <cell r="H5576">
            <v>15523</v>
          </cell>
        </row>
        <row r="5577">
          <cell r="A5577" t="str">
            <v>FXYFP63K</v>
          </cell>
          <cell r="B5577">
            <v>0</v>
          </cell>
          <cell r="C5577">
            <v>0</v>
          </cell>
          <cell r="D5577">
            <v>0</v>
          </cell>
          <cell r="E5577">
            <v>0</v>
          </cell>
          <cell r="G5577">
            <v>0</v>
          </cell>
          <cell r="H5577">
            <v>0</v>
          </cell>
        </row>
        <row r="5578">
          <cell r="A5578" t="str">
            <v>FXYF80H</v>
          </cell>
          <cell r="B5578">
            <v>0</v>
          </cell>
          <cell r="C5578">
            <v>0</v>
          </cell>
          <cell r="D5578">
            <v>0</v>
          </cell>
          <cell r="E5578">
            <v>0</v>
          </cell>
          <cell r="G5578">
            <v>0</v>
          </cell>
          <cell r="H5578">
            <v>0</v>
          </cell>
        </row>
        <row r="5579">
          <cell r="A5579" t="str">
            <v>FXYF80HNP</v>
          </cell>
          <cell r="B5579">
            <v>0</v>
          </cell>
          <cell r="C5579">
            <v>0</v>
          </cell>
          <cell r="D5579">
            <v>0</v>
          </cell>
          <cell r="E5579">
            <v>0</v>
          </cell>
          <cell r="G5579">
            <v>0</v>
          </cell>
          <cell r="H5579">
            <v>0</v>
          </cell>
        </row>
        <row r="5580">
          <cell r="A5580" t="str">
            <v>FXYF80K7</v>
          </cell>
          <cell r="B5580">
            <v>4</v>
          </cell>
          <cell r="C5580">
            <v>170800</v>
          </cell>
          <cell r="D5580">
            <v>73400</v>
          </cell>
          <cell r="E5580">
            <v>97400</v>
          </cell>
          <cell r="G5580">
            <v>42700</v>
          </cell>
          <cell r="H5580">
            <v>18350</v>
          </cell>
        </row>
        <row r="5581">
          <cell r="A5581" t="str">
            <v>FXYFP80K</v>
          </cell>
          <cell r="B5581">
            <v>0</v>
          </cell>
          <cell r="C5581">
            <v>0</v>
          </cell>
          <cell r="D5581">
            <v>0</v>
          </cell>
          <cell r="E5581">
            <v>0</v>
          </cell>
          <cell r="G5581">
            <v>0</v>
          </cell>
          <cell r="H5581">
            <v>0</v>
          </cell>
        </row>
        <row r="5582">
          <cell r="A5582" t="str">
            <v>FXYF100H</v>
          </cell>
          <cell r="B5582">
            <v>0</v>
          </cell>
          <cell r="C5582">
            <v>0</v>
          </cell>
          <cell r="D5582">
            <v>0</v>
          </cell>
          <cell r="E5582">
            <v>0</v>
          </cell>
          <cell r="G5582">
            <v>0</v>
          </cell>
          <cell r="H5582">
            <v>0</v>
          </cell>
        </row>
        <row r="5583">
          <cell r="A5583" t="str">
            <v>FXYF100HNP</v>
          </cell>
          <cell r="B5583">
            <v>0</v>
          </cell>
          <cell r="C5583">
            <v>0</v>
          </cell>
          <cell r="D5583">
            <v>0</v>
          </cell>
          <cell r="E5583">
            <v>0</v>
          </cell>
          <cell r="G5583">
            <v>0</v>
          </cell>
          <cell r="H5583">
            <v>0</v>
          </cell>
        </row>
        <row r="5584">
          <cell r="A5584" t="str">
            <v>FXYF100K7</v>
          </cell>
          <cell r="B5584">
            <v>5</v>
          </cell>
          <cell r="C5584">
            <v>223200</v>
          </cell>
          <cell r="D5584">
            <v>91160</v>
          </cell>
          <cell r="E5584">
            <v>132040</v>
          </cell>
          <cell r="G5584">
            <v>44640</v>
          </cell>
          <cell r="H5584">
            <v>18232</v>
          </cell>
        </row>
        <row r="5585">
          <cell r="A5585" t="str">
            <v>FXYFP100K</v>
          </cell>
          <cell r="B5585">
            <v>0</v>
          </cell>
          <cell r="C5585">
            <v>0</v>
          </cell>
          <cell r="D5585">
            <v>0</v>
          </cell>
          <cell r="E5585">
            <v>0</v>
          </cell>
          <cell r="G5585">
            <v>0</v>
          </cell>
          <cell r="H5585">
            <v>0</v>
          </cell>
        </row>
        <row r="5586">
          <cell r="A5586" t="str">
            <v>FXYF125H</v>
          </cell>
          <cell r="B5586">
            <v>0</v>
          </cell>
          <cell r="C5586">
            <v>0</v>
          </cell>
          <cell r="D5586">
            <v>0</v>
          </cell>
          <cell r="E5586">
            <v>0</v>
          </cell>
          <cell r="G5586">
            <v>0</v>
          </cell>
          <cell r="H5586">
            <v>0</v>
          </cell>
        </row>
        <row r="5587">
          <cell r="A5587" t="str">
            <v>FXYF125HNP</v>
          </cell>
          <cell r="B5587">
            <v>0</v>
          </cell>
          <cell r="C5587">
            <v>0</v>
          </cell>
          <cell r="D5587">
            <v>0</v>
          </cell>
          <cell r="E5587">
            <v>0</v>
          </cell>
          <cell r="G5587">
            <v>0</v>
          </cell>
          <cell r="H5587">
            <v>0</v>
          </cell>
        </row>
        <row r="5588">
          <cell r="A5588" t="str">
            <v>FXYF125K7</v>
          </cell>
          <cell r="B5588">
            <v>2</v>
          </cell>
          <cell r="C5588">
            <v>95150</v>
          </cell>
          <cell r="D5588">
            <v>36984</v>
          </cell>
          <cell r="E5588">
            <v>58166</v>
          </cell>
          <cell r="G5588">
            <v>47575</v>
          </cell>
          <cell r="H5588">
            <v>18492</v>
          </cell>
        </row>
        <row r="5589">
          <cell r="A5589" t="str">
            <v>FXYFP125K</v>
          </cell>
          <cell r="B5589">
            <v>0</v>
          </cell>
          <cell r="C5589">
            <v>0</v>
          </cell>
          <cell r="D5589">
            <v>0</v>
          </cell>
          <cell r="E5589">
            <v>0</v>
          </cell>
          <cell r="G5589">
            <v>0</v>
          </cell>
          <cell r="H5589">
            <v>0</v>
          </cell>
        </row>
        <row r="5590">
          <cell r="A5590" t="str">
            <v>FXYS20H7</v>
          </cell>
          <cell r="B5590">
            <v>0</v>
          </cell>
          <cell r="C5590">
            <v>0</v>
          </cell>
          <cell r="D5590">
            <v>0</v>
          </cell>
          <cell r="E5590">
            <v>0</v>
          </cell>
          <cell r="G5590">
            <v>0</v>
          </cell>
          <cell r="H5590">
            <v>0</v>
          </cell>
        </row>
        <row r="5591">
          <cell r="A5591" t="str">
            <v>FXYS20K</v>
          </cell>
          <cell r="B5591">
            <v>0</v>
          </cell>
          <cell r="C5591">
            <v>0</v>
          </cell>
          <cell r="D5591">
            <v>0</v>
          </cell>
          <cell r="E5591">
            <v>0</v>
          </cell>
          <cell r="G5591">
            <v>0</v>
          </cell>
          <cell r="H5591">
            <v>0</v>
          </cell>
        </row>
        <row r="5592">
          <cell r="A5592" t="str">
            <v>FXYS20K7</v>
          </cell>
          <cell r="B5592">
            <v>94</v>
          </cell>
          <cell r="C5592">
            <v>1993970</v>
          </cell>
          <cell r="D5592">
            <v>1534832</v>
          </cell>
          <cell r="E5592">
            <v>459138</v>
          </cell>
          <cell r="G5592">
            <v>21212.446808510638</v>
          </cell>
          <cell r="H5592">
            <v>16328</v>
          </cell>
        </row>
        <row r="5593">
          <cell r="A5593" t="str">
            <v>FXYSP20K</v>
          </cell>
          <cell r="B5593">
            <v>0</v>
          </cell>
          <cell r="C5593">
            <v>0</v>
          </cell>
          <cell r="D5593">
            <v>0</v>
          </cell>
          <cell r="E5593">
            <v>0</v>
          </cell>
          <cell r="G5593">
            <v>0</v>
          </cell>
          <cell r="H5593">
            <v>0</v>
          </cell>
        </row>
        <row r="5594">
          <cell r="A5594" t="str">
            <v>FXYS25H7</v>
          </cell>
          <cell r="B5594">
            <v>0</v>
          </cell>
          <cell r="C5594">
            <v>0</v>
          </cell>
          <cell r="D5594">
            <v>0</v>
          </cell>
          <cell r="E5594">
            <v>0</v>
          </cell>
          <cell r="G5594">
            <v>0</v>
          </cell>
          <cell r="H5594">
            <v>0</v>
          </cell>
        </row>
        <row r="5595">
          <cell r="A5595" t="str">
            <v>FXYS25K</v>
          </cell>
          <cell r="B5595">
            <v>0</v>
          </cell>
          <cell r="C5595">
            <v>0</v>
          </cell>
          <cell r="D5595">
            <v>0</v>
          </cell>
          <cell r="E5595">
            <v>0</v>
          </cell>
          <cell r="G5595">
            <v>0</v>
          </cell>
          <cell r="H5595">
            <v>0</v>
          </cell>
        </row>
        <row r="5596">
          <cell r="A5596" t="str">
            <v>FXYS25K7</v>
          </cell>
          <cell r="B5596">
            <v>93</v>
          </cell>
          <cell r="C5596">
            <v>2037660</v>
          </cell>
          <cell r="D5596">
            <v>1521480</v>
          </cell>
          <cell r="E5596">
            <v>516180</v>
          </cell>
          <cell r="G5596">
            <v>21910.322580645163</v>
          </cell>
          <cell r="H5596">
            <v>16360</v>
          </cell>
        </row>
        <row r="5597">
          <cell r="A5597" t="str">
            <v>FXYSP25K</v>
          </cell>
          <cell r="B5597">
            <v>0</v>
          </cell>
          <cell r="C5597">
            <v>0</v>
          </cell>
          <cell r="D5597">
            <v>0</v>
          </cell>
          <cell r="E5597">
            <v>0</v>
          </cell>
          <cell r="G5597">
            <v>0</v>
          </cell>
          <cell r="H5597">
            <v>0</v>
          </cell>
        </row>
        <row r="5598">
          <cell r="A5598" t="str">
            <v>FXYS32H7</v>
          </cell>
          <cell r="B5598">
            <v>0</v>
          </cell>
          <cell r="C5598">
            <v>0</v>
          </cell>
          <cell r="D5598">
            <v>0</v>
          </cell>
          <cell r="E5598">
            <v>0</v>
          </cell>
          <cell r="G5598">
            <v>0</v>
          </cell>
          <cell r="H5598">
            <v>0</v>
          </cell>
        </row>
        <row r="5599">
          <cell r="A5599" t="str">
            <v>FXYS32K</v>
          </cell>
          <cell r="B5599">
            <v>0</v>
          </cell>
          <cell r="C5599">
            <v>0</v>
          </cell>
          <cell r="D5599">
            <v>0</v>
          </cell>
          <cell r="E5599">
            <v>0</v>
          </cell>
          <cell r="G5599">
            <v>0</v>
          </cell>
          <cell r="H5599">
            <v>0</v>
          </cell>
        </row>
        <row r="5600">
          <cell r="A5600" t="str">
            <v>FXYS32K7</v>
          </cell>
          <cell r="B5600">
            <v>2</v>
          </cell>
          <cell r="C5600">
            <v>52800</v>
          </cell>
          <cell r="D5600">
            <v>33142</v>
          </cell>
          <cell r="E5600">
            <v>19658</v>
          </cell>
          <cell r="G5600">
            <v>26400</v>
          </cell>
          <cell r="H5600">
            <v>16571</v>
          </cell>
        </row>
        <row r="5601">
          <cell r="A5601" t="str">
            <v>FXYSP32K</v>
          </cell>
          <cell r="B5601">
            <v>0</v>
          </cell>
          <cell r="C5601">
            <v>0</v>
          </cell>
          <cell r="D5601">
            <v>0</v>
          </cell>
          <cell r="E5601">
            <v>0</v>
          </cell>
          <cell r="G5601">
            <v>0</v>
          </cell>
          <cell r="H5601">
            <v>0</v>
          </cell>
        </row>
        <row r="5602">
          <cell r="A5602" t="str">
            <v>FXYS40H7</v>
          </cell>
          <cell r="B5602">
            <v>0</v>
          </cell>
          <cell r="C5602">
            <v>0</v>
          </cell>
          <cell r="D5602">
            <v>0</v>
          </cell>
          <cell r="E5602">
            <v>0</v>
          </cell>
          <cell r="G5602">
            <v>0</v>
          </cell>
          <cell r="H5602">
            <v>0</v>
          </cell>
        </row>
        <row r="5603">
          <cell r="A5603" t="str">
            <v>FXYS40K</v>
          </cell>
          <cell r="B5603">
            <v>0</v>
          </cell>
          <cell r="C5603">
            <v>0</v>
          </cell>
          <cell r="D5603">
            <v>0</v>
          </cell>
          <cell r="E5603">
            <v>0</v>
          </cell>
          <cell r="G5603">
            <v>0</v>
          </cell>
          <cell r="H5603">
            <v>0</v>
          </cell>
        </row>
        <row r="5604">
          <cell r="A5604" t="str">
            <v>FXYS40K7</v>
          </cell>
          <cell r="B5604">
            <v>36</v>
          </cell>
          <cell r="C5604">
            <v>960920</v>
          </cell>
          <cell r="D5604">
            <v>618264</v>
          </cell>
          <cell r="E5604">
            <v>342656</v>
          </cell>
          <cell r="G5604">
            <v>26692.222222222223</v>
          </cell>
          <cell r="H5604">
            <v>17174</v>
          </cell>
        </row>
        <row r="5605">
          <cell r="A5605" t="str">
            <v>FXYS40KV1</v>
          </cell>
          <cell r="B5605">
            <v>0</v>
          </cell>
          <cell r="C5605">
            <v>0</v>
          </cell>
          <cell r="D5605">
            <v>0</v>
          </cell>
          <cell r="E5605">
            <v>0</v>
          </cell>
          <cell r="G5605">
            <v>0</v>
          </cell>
          <cell r="H5605">
            <v>0</v>
          </cell>
        </row>
        <row r="5606">
          <cell r="A5606" t="str">
            <v>FXYSP40K</v>
          </cell>
          <cell r="B5606">
            <v>0</v>
          </cell>
          <cell r="C5606">
            <v>0</v>
          </cell>
          <cell r="D5606">
            <v>0</v>
          </cell>
          <cell r="E5606">
            <v>0</v>
          </cell>
          <cell r="G5606">
            <v>0</v>
          </cell>
          <cell r="H5606">
            <v>0</v>
          </cell>
        </row>
        <row r="5607">
          <cell r="A5607" t="str">
            <v>FXYS50H7</v>
          </cell>
          <cell r="B5607">
            <v>0</v>
          </cell>
          <cell r="C5607">
            <v>0</v>
          </cell>
          <cell r="D5607">
            <v>0</v>
          </cell>
          <cell r="E5607">
            <v>0</v>
          </cell>
          <cell r="G5607">
            <v>0</v>
          </cell>
          <cell r="H5607">
            <v>0</v>
          </cell>
        </row>
        <row r="5608">
          <cell r="A5608" t="str">
            <v>FXYS50K</v>
          </cell>
          <cell r="B5608">
            <v>0</v>
          </cell>
          <cell r="C5608">
            <v>0</v>
          </cell>
          <cell r="D5608">
            <v>0</v>
          </cell>
          <cell r="E5608">
            <v>0</v>
          </cell>
          <cell r="G5608">
            <v>0</v>
          </cell>
          <cell r="H5608">
            <v>0</v>
          </cell>
        </row>
        <row r="5609">
          <cell r="A5609" t="str">
            <v>FXYS50K7</v>
          </cell>
          <cell r="B5609">
            <v>0</v>
          </cell>
          <cell r="C5609">
            <v>0</v>
          </cell>
          <cell r="D5609">
            <v>0</v>
          </cell>
          <cell r="E5609">
            <v>0</v>
          </cell>
          <cell r="G5609">
            <v>0</v>
          </cell>
          <cell r="H5609">
            <v>0</v>
          </cell>
        </row>
        <row r="5610">
          <cell r="A5610" t="str">
            <v>FXYSP50K</v>
          </cell>
          <cell r="B5610">
            <v>0</v>
          </cell>
          <cell r="C5610">
            <v>0</v>
          </cell>
          <cell r="D5610">
            <v>0</v>
          </cell>
          <cell r="E5610">
            <v>0</v>
          </cell>
          <cell r="G5610">
            <v>0</v>
          </cell>
          <cell r="H5610">
            <v>0</v>
          </cell>
        </row>
        <row r="5611">
          <cell r="A5611" t="str">
            <v>FXYS63H7</v>
          </cell>
          <cell r="B5611">
            <v>0</v>
          </cell>
          <cell r="C5611">
            <v>0</v>
          </cell>
          <cell r="D5611">
            <v>0</v>
          </cell>
          <cell r="E5611">
            <v>0</v>
          </cell>
          <cell r="G5611">
            <v>0</v>
          </cell>
          <cell r="H5611">
            <v>0</v>
          </cell>
        </row>
        <row r="5612">
          <cell r="A5612" t="str">
            <v>FXYS63K</v>
          </cell>
          <cell r="B5612">
            <v>0</v>
          </cell>
          <cell r="C5612">
            <v>0</v>
          </cell>
          <cell r="D5612">
            <v>0</v>
          </cell>
          <cell r="E5612">
            <v>0</v>
          </cell>
          <cell r="G5612">
            <v>0</v>
          </cell>
          <cell r="H5612">
            <v>0</v>
          </cell>
        </row>
        <row r="5613">
          <cell r="A5613" t="str">
            <v>FXYS63K7</v>
          </cell>
          <cell r="B5613">
            <v>30</v>
          </cell>
          <cell r="C5613">
            <v>814090</v>
          </cell>
          <cell r="D5613">
            <v>597540</v>
          </cell>
          <cell r="E5613">
            <v>216550</v>
          </cell>
          <cell r="G5613">
            <v>27136.333333333332</v>
          </cell>
          <cell r="H5613">
            <v>19918</v>
          </cell>
        </row>
        <row r="5614">
          <cell r="A5614" t="str">
            <v>FXYSP63K</v>
          </cell>
          <cell r="B5614">
            <v>0</v>
          </cell>
          <cell r="C5614">
            <v>0</v>
          </cell>
          <cell r="D5614">
            <v>0</v>
          </cell>
          <cell r="E5614">
            <v>0</v>
          </cell>
          <cell r="G5614">
            <v>0</v>
          </cell>
          <cell r="H5614">
            <v>0</v>
          </cell>
        </row>
        <row r="5615">
          <cell r="A5615" t="str">
            <v>FXYS80K</v>
          </cell>
          <cell r="B5615">
            <v>0</v>
          </cell>
          <cell r="C5615">
            <v>0</v>
          </cell>
          <cell r="D5615">
            <v>0</v>
          </cell>
          <cell r="E5615">
            <v>0</v>
          </cell>
          <cell r="G5615">
            <v>0</v>
          </cell>
          <cell r="H5615">
            <v>0</v>
          </cell>
        </row>
        <row r="5616">
          <cell r="A5616" t="str">
            <v>FXYS80K7</v>
          </cell>
          <cell r="B5616">
            <v>4</v>
          </cell>
          <cell r="C5616">
            <v>143360</v>
          </cell>
          <cell r="D5616">
            <v>90612</v>
          </cell>
          <cell r="E5616">
            <v>52748</v>
          </cell>
          <cell r="G5616">
            <v>35840</v>
          </cell>
          <cell r="H5616">
            <v>22653</v>
          </cell>
        </row>
        <row r="5617">
          <cell r="A5617" t="str">
            <v>FXYSP80K</v>
          </cell>
          <cell r="B5617">
            <v>0</v>
          </cell>
          <cell r="C5617">
            <v>0</v>
          </cell>
          <cell r="D5617">
            <v>0</v>
          </cell>
          <cell r="E5617">
            <v>0</v>
          </cell>
          <cell r="G5617">
            <v>0</v>
          </cell>
          <cell r="H5617">
            <v>0</v>
          </cell>
        </row>
        <row r="5618">
          <cell r="A5618" t="str">
            <v>FXYS100K</v>
          </cell>
          <cell r="B5618">
            <v>0</v>
          </cell>
          <cell r="C5618">
            <v>0</v>
          </cell>
          <cell r="D5618">
            <v>0</v>
          </cell>
          <cell r="E5618">
            <v>0</v>
          </cell>
          <cell r="G5618">
            <v>0</v>
          </cell>
          <cell r="H5618">
            <v>0</v>
          </cell>
        </row>
        <row r="5619">
          <cell r="A5619" t="str">
            <v>FXYS100K7</v>
          </cell>
          <cell r="B5619">
            <v>6</v>
          </cell>
          <cell r="C5619">
            <v>225220</v>
          </cell>
          <cell r="D5619">
            <v>139866</v>
          </cell>
          <cell r="E5619">
            <v>85354</v>
          </cell>
          <cell r="G5619">
            <v>37536.666666666664</v>
          </cell>
          <cell r="H5619">
            <v>23311</v>
          </cell>
        </row>
        <row r="5620">
          <cell r="A5620" t="str">
            <v>FXYSP100K</v>
          </cell>
          <cell r="B5620">
            <v>0</v>
          </cell>
          <cell r="C5620">
            <v>0</v>
          </cell>
          <cell r="D5620">
            <v>0</v>
          </cell>
          <cell r="E5620">
            <v>0</v>
          </cell>
          <cell r="G5620">
            <v>0</v>
          </cell>
          <cell r="H5620">
            <v>0</v>
          </cell>
        </row>
        <row r="5621">
          <cell r="A5621" t="str">
            <v>FXYS125K</v>
          </cell>
          <cell r="B5621">
            <v>0</v>
          </cell>
          <cell r="C5621">
            <v>0</v>
          </cell>
          <cell r="D5621">
            <v>0</v>
          </cell>
          <cell r="E5621">
            <v>0</v>
          </cell>
          <cell r="G5621">
            <v>0</v>
          </cell>
          <cell r="H5621">
            <v>0</v>
          </cell>
        </row>
        <row r="5622">
          <cell r="A5622" t="str">
            <v>FXYS125K7</v>
          </cell>
          <cell r="B5622">
            <v>26</v>
          </cell>
          <cell r="C5622">
            <v>839650</v>
          </cell>
          <cell r="D5622">
            <v>613080</v>
          </cell>
          <cell r="E5622">
            <v>226570</v>
          </cell>
          <cell r="G5622">
            <v>32294.23076923077</v>
          </cell>
          <cell r="H5622">
            <v>23580</v>
          </cell>
        </row>
        <row r="5623">
          <cell r="A5623" t="str">
            <v>FXYSP125K</v>
          </cell>
          <cell r="B5623">
            <v>0</v>
          </cell>
          <cell r="C5623">
            <v>0</v>
          </cell>
          <cell r="D5623">
            <v>0</v>
          </cell>
          <cell r="E5623">
            <v>0</v>
          </cell>
          <cell r="G5623">
            <v>0</v>
          </cell>
          <cell r="H5623">
            <v>0</v>
          </cell>
        </row>
        <row r="5624">
          <cell r="A5624" t="str">
            <v>FXYB20K7</v>
          </cell>
          <cell r="B5624">
            <v>18</v>
          </cell>
          <cell r="C5624">
            <v>362970</v>
          </cell>
          <cell r="D5624">
            <v>155790</v>
          </cell>
          <cell r="E5624">
            <v>207180</v>
          </cell>
          <cell r="G5624">
            <v>20165</v>
          </cell>
          <cell r="H5624">
            <v>8655</v>
          </cell>
        </row>
        <row r="5625">
          <cell r="A5625" t="str">
            <v>FXYB25K7</v>
          </cell>
          <cell r="B5625">
            <v>2</v>
          </cell>
          <cell r="C5625">
            <v>44460</v>
          </cell>
          <cell r="D5625">
            <v>17488</v>
          </cell>
          <cell r="E5625">
            <v>26972</v>
          </cell>
          <cell r="G5625">
            <v>22230</v>
          </cell>
          <cell r="H5625">
            <v>8744</v>
          </cell>
        </row>
        <row r="5626">
          <cell r="A5626" t="str">
            <v>FXYH32H</v>
          </cell>
          <cell r="B5626">
            <v>0</v>
          </cell>
          <cell r="C5626">
            <v>0</v>
          </cell>
          <cell r="D5626">
            <v>0</v>
          </cell>
          <cell r="E5626">
            <v>0</v>
          </cell>
          <cell r="G5626">
            <v>0</v>
          </cell>
          <cell r="H5626">
            <v>0</v>
          </cell>
        </row>
        <row r="5627">
          <cell r="A5627" t="str">
            <v>FXYH32K7</v>
          </cell>
          <cell r="B5627">
            <v>58</v>
          </cell>
          <cell r="C5627">
            <v>1424680</v>
          </cell>
          <cell r="D5627">
            <v>951606</v>
          </cell>
          <cell r="E5627">
            <v>473074</v>
          </cell>
          <cell r="G5627">
            <v>24563.448275862069</v>
          </cell>
          <cell r="H5627">
            <v>16407</v>
          </cell>
        </row>
        <row r="5628">
          <cell r="A5628" t="str">
            <v>FXYHP32K</v>
          </cell>
          <cell r="B5628">
            <v>0</v>
          </cell>
          <cell r="C5628">
            <v>0</v>
          </cell>
          <cell r="D5628">
            <v>0</v>
          </cell>
          <cell r="E5628">
            <v>0</v>
          </cell>
          <cell r="G5628">
            <v>0</v>
          </cell>
          <cell r="H5628">
            <v>0</v>
          </cell>
        </row>
        <row r="5629">
          <cell r="A5629" t="str">
            <v>FXYH63H</v>
          </cell>
          <cell r="B5629">
            <v>0</v>
          </cell>
          <cell r="C5629">
            <v>0</v>
          </cell>
          <cell r="D5629">
            <v>0</v>
          </cell>
          <cell r="E5629">
            <v>0</v>
          </cell>
          <cell r="G5629">
            <v>0</v>
          </cell>
          <cell r="H5629">
            <v>0</v>
          </cell>
        </row>
        <row r="5630">
          <cell r="A5630" t="str">
            <v>FXYH63K7</v>
          </cell>
          <cell r="B5630">
            <v>1</v>
          </cell>
          <cell r="C5630">
            <v>23720</v>
          </cell>
          <cell r="D5630">
            <v>17508</v>
          </cell>
          <cell r="E5630">
            <v>6212</v>
          </cell>
          <cell r="G5630">
            <v>23720</v>
          </cell>
          <cell r="H5630">
            <v>17508</v>
          </cell>
        </row>
        <row r="5631">
          <cell r="A5631" t="str">
            <v>FXYHP63K</v>
          </cell>
          <cell r="B5631">
            <v>0</v>
          </cell>
          <cell r="C5631">
            <v>0</v>
          </cell>
          <cell r="D5631">
            <v>0</v>
          </cell>
          <cell r="E5631">
            <v>0</v>
          </cell>
          <cell r="G5631">
            <v>0</v>
          </cell>
          <cell r="H5631">
            <v>0</v>
          </cell>
        </row>
        <row r="5632">
          <cell r="A5632" t="str">
            <v>FXYH100H</v>
          </cell>
          <cell r="B5632">
            <v>0</v>
          </cell>
          <cell r="C5632">
            <v>0</v>
          </cell>
          <cell r="D5632">
            <v>0</v>
          </cell>
          <cell r="E5632">
            <v>0</v>
          </cell>
          <cell r="G5632">
            <v>0</v>
          </cell>
          <cell r="H5632">
            <v>0</v>
          </cell>
        </row>
        <row r="5633">
          <cell r="A5633" t="str">
            <v>FXYH100K7</v>
          </cell>
          <cell r="B5633">
            <v>1</v>
          </cell>
          <cell r="C5633">
            <v>31000</v>
          </cell>
          <cell r="D5633">
            <v>19703</v>
          </cell>
          <cell r="E5633">
            <v>11297</v>
          </cell>
          <cell r="G5633">
            <v>31000</v>
          </cell>
          <cell r="H5633">
            <v>19703</v>
          </cell>
        </row>
        <row r="5634">
          <cell r="A5634" t="str">
            <v>FXYHP100K</v>
          </cell>
          <cell r="B5634">
            <v>0</v>
          </cell>
          <cell r="C5634">
            <v>0</v>
          </cell>
          <cell r="D5634">
            <v>0</v>
          </cell>
          <cell r="E5634">
            <v>0</v>
          </cell>
          <cell r="G5634">
            <v>0</v>
          </cell>
          <cell r="H5634">
            <v>0</v>
          </cell>
        </row>
        <row r="5635">
          <cell r="A5635" t="str">
            <v>FXYM40K</v>
          </cell>
          <cell r="B5635">
            <v>0</v>
          </cell>
          <cell r="C5635">
            <v>0</v>
          </cell>
          <cell r="D5635">
            <v>0</v>
          </cell>
          <cell r="E5635">
            <v>0</v>
          </cell>
          <cell r="G5635">
            <v>0</v>
          </cell>
          <cell r="H5635">
            <v>0</v>
          </cell>
        </row>
        <row r="5636">
          <cell r="A5636" t="str">
            <v>FXYM50K</v>
          </cell>
          <cell r="B5636">
            <v>0</v>
          </cell>
          <cell r="C5636">
            <v>0</v>
          </cell>
          <cell r="D5636">
            <v>0</v>
          </cell>
          <cell r="E5636">
            <v>0</v>
          </cell>
          <cell r="G5636">
            <v>0</v>
          </cell>
          <cell r="H5636">
            <v>0</v>
          </cell>
        </row>
        <row r="5637">
          <cell r="A5637" t="str">
            <v>FXYM63K</v>
          </cell>
          <cell r="B5637">
            <v>0</v>
          </cell>
          <cell r="C5637">
            <v>0</v>
          </cell>
          <cell r="D5637">
            <v>0</v>
          </cell>
          <cell r="E5637">
            <v>0</v>
          </cell>
          <cell r="G5637">
            <v>0</v>
          </cell>
          <cell r="H5637">
            <v>0</v>
          </cell>
        </row>
        <row r="5638">
          <cell r="A5638" t="str">
            <v>FXYM80K</v>
          </cell>
          <cell r="B5638">
            <v>0</v>
          </cell>
          <cell r="C5638">
            <v>0</v>
          </cell>
          <cell r="D5638">
            <v>0</v>
          </cell>
          <cell r="E5638">
            <v>0</v>
          </cell>
          <cell r="G5638">
            <v>0</v>
          </cell>
          <cell r="H5638">
            <v>0</v>
          </cell>
        </row>
        <row r="5639">
          <cell r="A5639" t="str">
            <v>FXYM100K</v>
          </cell>
          <cell r="B5639">
            <v>0</v>
          </cell>
          <cell r="C5639">
            <v>0</v>
          </cell>
          <cell r="D5639">
            <v>0</v>
          </cell>
          <cell r="E5639">
            <v>0</v>
          </cell>
          <cell r="G5639">
            <v>0</v>
          </cell>
          <cell r="H5639">
            <v>0</v>
          </cell>
        </row>
        <row r="5640">
          <cell r="A5640" t="str">
            <v>FXYM125K</v>
          </cell>
          <cell r="B5640">
            <v>0</v>
          </cell>
          <cell r="C5640">
            <v>0</v>
          </cell>
          <cell r="D5640">
            <v>0</v>
          </cell>
          <cell r="E5640">
            <v>0</v>
          </cell>
          <cell r="G5640">
            <v>0</v>
          </cell>
          <cell r="H5640">
            <v>0</v>
          </cell>
        </row>
        <row r="5641">
          <cell r="A5641" t="str">
            <v>FXYM200K</v>
          </cell>
          <cell r="B5641">
            <v>0</v>
          </cell>
          <cell r="C5641">
            <v>0</v>
          </cell>
          <cell r="D5641">
            <v>0</v>
          </cell>
          <cell r="E5641">
            <v>0</v>
          </cell>
          <cell r="G5641">
            <v>0</v>
          </cell>
          <cell r="H5641">
            <v>0</v>
          </cell>
        </row>
        <row r="5642">
          <cell r="A5642" t="str">
            <v>FXYM250K</v>
          </cell>
          <cell r="B5642">
            <v>9</v>
          </cell>
          <cell r="C5642">
            <v>699030</v>
          </cell>
          <cell r="D5642">
            <v>668610</v>
          </cell>
          <cell r="E5642">
            <v>30420</v>
          </cell>
          <cell r="G5642">
            <v>77670</v>
          </cell>
          <cell r="H5642">
            <v>74290</v>
          </cell>
        </row>
        <row r="5643">
          <cell r="A5643" t="str">
            <v>R200F7</v>
          </cell>
          <cell r="B5643">
            <v>3</v>
          </cell>
          <cell r="C5643">
            <v>180000</v>
          </cell>
          <cell r="D5643">
            <v>144822</v>
          </cell>
          <cell r="E5643">
            <v>35178</v>
          </cell>
          <cell r="G5643">
            <v>60000</v>
          </cell>
          <cell r="H5643">
            <v>48274</v>
          </cell>
        </row>
        <row r="5644">
          <cell r="A5644" t="str">
            <v>R250F7</v>
          </cell>
          <cell r="B5644">
            <v>4</v>
          </cell>
          <cell r="C5644">
            <v>280000</v>
          </cell>
          <cell r="D5644">
            <v>199156</v>
          </cell>
          <cell r="E5644">
            <v>80844</v>
          </cell>
          <cell r="G5644">
            <v>70000</v>
          </cell>
          <cell r="H5644">
            <v>49789</v>
          </cell>
        </row>
        <row r="5645">
          <cell r="A5645" t="str">
            <v>RY200F7</v>
          </cell>
          <cell r="B5645">
            <v>55</v>
          </cell>
          <cell r="C5645">
            <v>3630000</v>
          </cell>
          <cell r="D5645">
            <v>2808575</v>
          </cell>
          <cell r="E5645">
            <v>821425</v>
          </cell>
          <cell r="G5645">
            <v>66000</v>
          </cell>
          <cell r="H5645">
            <v>51065</v>
          </cell>
        </row>
        <row r="5646">
          <cell r="A5646" t="str">
            <v>RY250F7</v>
          </cell>
          <cell r="B5646">
            <v>59</v>
          </cell>
          <cell r="C5646">
            <v>4543000</v>
          </cell>
          <cell r="D5646">
            <v>3100450</v>
          </cell>
          <cell r="E5646">
            <v>1442550</v>
          </cell>
          <cell r="G5646">
            <v>77000</v>
          </cell>
          <cell r="H5646">
            <v>52550</v>
          </cell>
        </row>
        <row r="5647">
          <cell r="A5647" t="str">
            <v>FDY125F7</v>
          </cell>
          <cell r="B5647">
            <v>23</v>
          </cell>
          <cell r="C5647">
            <v>620240</v>
          </cell>
          <cell r="D5647">
            <v>374900</v>
          </cell>
          <cell r="E5647">
            <v>245340</v>
          </cell>
          <cell r="G5647">
            <v>26966.956521739132</v>
          </cell>
          <cell r="H5647">
            <v>16300</v>
          </cell>
        </row>
        <row r="5648">
          <cell r="A5648" t="str">
            <v>FDY200F7</v>
          </cell>
          <cell r="B5648">
            <v>49</v>
          </cell>
          <cell r="C5648">
            <v>1550530</v>
          </cell>
          <cell r="D5648">
            <v>853972</v>
          </cell>
          <cell r="E5648">
            <v>696558</v>
          </cell>
          <cell r="G5648">
            <v>31643.469387755104</v>
          </cell>
          <cell r="H5648">
            <v>17428</v>
          </cell>
        </row>
        <row r="5649">
          <cell r="A5649" t="str">
            <v>FDY250F7</v>
          </cell>
          <cell r="B5649">
            <v>58</v>
          </cell>
          <cell r="C5649">
            <v>2147800</v>
          </cell>
          <cell r="D5649">
            <v>1118356</v>
          </cell>
          <cell r="E5649">
            <v>1029444</v>
          </cell>
          <cell r="G5649">
            <v>37031.034482758623</v>
          </cell>
          <cell r="H5649">
            <v>19282</v>
          </cell>
        </row>
        <row r="5652">
          <cell r="A5652" t="str">
            <v xml:space="preserve"> </v>
          </cell>
          <cell r="B5652" t="str">
            <v>Total Budg Qty</v>
          </cell>
          <cell r="C5652" t="str">
            <v>Total sales value D.C.</v>
          </cell>
          <cell r="D5652" t="str">
            <v>Total Cost value D.C.</v>
          </cell>
          <cell r="E5652" t="str">
            <v>Gross Margin</v>
          </cell>
        </row>
        <row r="5653">
          <cell r="A5653" t="str">
            <v>CORDEUSPLIT</v>
          </cell>
          <cell r="B5653">
            <v>0</v>
          </cell>
          <cell r="C5653">
            <v>0</v>
          </cell>
          <cell r="D5653">
            <v>0</v>
          </cell>
          <cell r="E5653">
            <v>0</v>
          </cell>
          <cell r="G5653">
            <v>0</v>
          </cell>
          <cell r="H5653">
            <v>0</v>
          </cell>
        </row>
        <row r="5654">
          <cell r="A5654" t="str">
            <v>CORDIUSPLIT</v>
          </cell>
          <cell r="B5654">
            <v>0</v>
          </cell>
          <cell r="C5654">
            <v>0</v>
          </cell>
          <cell r="D5654">
            <v>0</v>
          </cell>
          <cell r="E5654">
            <v>0</v>
          </cell>
          <cell r="G5654">
            <v>0</v>
          </cell>
          <cell r="H5654">
            <v>0</v>
          </cell>
        </row>
        <row r="5655">
          <cell r="A5655" t="str">
            <v>TEST</v>
          </cell>
          <cell r="B5655">
            <v>9222</v>
          </cell>
          <cell r="C5655">
            <v>206983.17</v>
          </cell>
          <cell r="D5655">
            <v>135824.10800000001</v>
          </cell>
          <cell r="E5655">
            <v>71159.062000000005</v>
          </cell>
          <cell r="G5655">
            <v>22.444499024072872</v>
          </cell>
          <cell r="H5655">
            <v>14.728270223378878</v>
          </cell>
        </row>
        <row r="5656">
          <cell r="A5656" t="str">
            <v>R18DB7</v>
          </cell>
          <cell r="B5656">
            <v>0</v>
          </cell>
          <cell r="C5656">
            <v>0</v>
          </cell>
          <cell r="D5656">
            <v>0</v>
          </cell>
          <cell r="E5656">
            <v>0</v>
          </cell>
          <cell r="G5656">
            <v>0</v>
          </cell>
          <cell r="H5656">
            <v>0</v>
          </cell>
        </row>
        <row r="5657">
          <cell r="A5657" t="str">
            <v>R25DB7</v>
          </cell>
          <cell r="B5657">
            <v>25</v>
          </cell>
          <cell r="C5657">
            <v>310000</v>
          </cell>
          <cell r="D5657">
            <v>211600</v>
          </cell>
          <cell r="E5657">
            <v>98400</v>
          </cell>
          <cell r="G5657">
            <v>12400</v>
          </cell>
          <cell r="H5657">
            <v>8464</v>
          </cell>
        </row>
        <row r="5658">
          <cell r="A5658" t="str">
            <v>R25DB7V11</v>
          </cell>
          <cell r="B5658">
            <v>287</v>
          </cell>
          <cell r="C5658">
            <v>3630550</v>
          </cell>
          <cell r="D5658">
            <v>2512111</v>
          </cell>
          <cell r="E5658">
            <v>1118439</v>
          </cell>
          <cell r="G5658">
            <v>12650</v>
          </cell>
          <cell r="H5658">
            <v>8753</v>
          </cell>
        </row>
        <row r="5659">
          <cell r="A5659" t="str">
            <v>R25EZ7V11</v>
          </cell>
          <cell r="B5659">
            <v>176</v>
          </cell>
          <cell r="C5659">
            <v>2541760</v>
          </cell>
          <cell r="D5659">
            <v>3445552</v>
          </cell>
          <cell r="E5659">
            <v>-903792</v>
          </cell>
          <cell r="G5659">
            <v>14441.818181818182</v>
          </cell>
          <cell r="H5659">
            <v>19577</v>
          </cell>
        </row>
        <row r="5660">
          <cell r="A5660" t="str">
            <v>R35DB7</v>
          </cell>
          <cell r="B5660">
            <v>0</v>
          </cell>
          <cell r="C5660">
            <v>0</v>
          </cell>
          <cell r="D5660">
            <v>0</v>
          </cell>
          <cell r="E5660">
            <v>0</v>
          </cell>
          <cell r="G5660">
            <v>0</v>
          </cell>
          <cell r="H5660">
            <v>0</v>
          </cell>
        </row>
        <row r="5661">
          <cell r="A5661" t="str">
            <v>R35DB7V11</v>
          </cell>
          <cell r="B5661">
            <v>339</v>
          </cell>
          <cell r="C5661">
            <v>5417220</v>
          </cell>
          <cell r="D5661">
            <v>3407289</v>
          </cell>
          <cell r="E5661">
            <v>2009931</v>
          </cell>
          <cell r="G5661">
            <v>15980</v>
          </cell>
          <cell r="H5661">
            <v>10051</v>
          </cell>
        </row>
        <row r="5662">
          <cell r="A5662" t="str">
            <v>R35EZ7</v>
          </cell>
          <cell r="B5662">
            <v>0</v>
          </cell>
          <cell r="C5662">
            <v>0</v>
          </cell>
          <cell r="D5662">
            <v>0</v>
          </cell>
          <cell r="E5662">
            <v>0</v>
          </cell>
          <cell r="G5662">
            <v>0</v>
          </cell>
          <cell r="H5662">
            <v>0</v>
          </cell>
        </row>
        <row r="5663">
          <cell r="A5663" t="str">
            <v>R35EZ7V11</v>
          </cell>
          <cell r="B5663">
            <v>219</v>
          </cell>
          <cell r="C5663">
            <v>3992960</v>
          </cell>
          <cell r="D5663">
            <v>5302428</v>
          </cell>
          <cell r="E5663">
            <v>-1309468</v>
          </cell>
          <cell r="G5663">
            <v>18232.694063926941</v>
          </cell>
          <cell r="H5663">
            <v>24212</v>
          </cell>
        </row>
        <row r="5664">
          <cell r="A5664" t="str">
            <v>R45DB7V</v>
          </cell>
          <cell r="B5664">
            <v>20</v>
          </cell>
          <cell r="C5664">
            <v>392200</v>
          </cell>
          <cell r="D5664">
            <v>211600</v>
          </cell>
          <cell r="E5664">
            <v>180600</v>
          </cell>
          <cell r="G5664">
            <v>19610</v>
          </cell>
          <cell r="H5664">
            <v>10580</v>
          </cell>
        </row>
        <row r="5665">
          <cell r="A5665" t="str">
            <v>R45DB7V11</v>
          </cell>
          <cell r="B5665">
            <v>172</v>
          </cell>
          <cell r="C5665">
            <v>3415920</v>
          </cell>
          <cell r="D5665">
            <v>1855364</v>
          </cell>
          <cell r="E5665">
            <v>1560556</v>
          </cell>
          <cell r="G5665">
            <v>19860</v>
          </cell>
          <cell r="H5665">
            <v>10787</v>
          </cell>
        </row>
        <row r="5666">
          <cell r="A5666" t="str">
            <v>R45DB7W</v>
          </cell>
          <cell r="B5666">
            <v>13</v>
          </cell>
          <cell r="C5666">
            <v>254930</v>
          </cell>
          <cell r="D5666">
            <v>152620</v>
          </cell>
          <cell r="E5666">
            <v>102310</v>
          </cell>
          <cell r="G5666">
            <v>19610</v>
          </cell>
          <cell r="H5666">
            <v>11740</v>
          </cell>
        </row>
        <row r="5667">
          <cell r="A5667" t="str">
            <v>R45DB7W11</v>
          </cell>
          <cell r="B5667">
            <v>119</v>
          </cell>
          <cell r="C5667">
            <v>2363340</v>
          </cell>
          <cell r="D5667">
            <v>1421217</v>
          </cell>
          <cell r="E5667">
            <v>942123</v>
          </cell>
          <cell r="G5667">
            <v>19860</v>
          </cell>
          <cell r="H5667">
            <v>11943</v>
          </cell>
        </row>
        <row r="5668">
          <cell r="A5668" t="str">
            <v>R45EZ7V</v>
          </cell>
          <cell r="B5668">
            <v>0</v>
          </cell>
          <cell r="C5668">
            <v>0</v>
          </cell>
          <cell r="D5668">
            <v>0</v>
          </cell>
          <cell r="E5668">
            <v>0</v>
          </cell>
          <cell r="G5668">
            <v>0</v>
          </cell>
          <cell r="H5668">
            <v>0</v>
          </cell>
        </row>
        <row r="5669">
          <cell r="A5669" t="str">
            <v>R45EZ7V11</v>
          </cell>
          <cell r="B5669">
            <v>18</v>
          </cell>
          <cell r="C5669">
            <v>409900</v>
          </cell>
          <cell r="D5669">
            <v>460890</v>
          </cell>
          <cell r="E5669">
            <v>-50990</v>
          </cell>
          <cell r="G5669">
            <v>22772.222222222223</v>
          </cell>
          <cell r="H5669">
            <v>25605</v>
          </cell>
        </row>
        <row r="5670">
          <cell r="A5670" t="str">
            <v>R45EZ7W11</v>
          </cell>
          <cell r="B5670">
            <v>182</v>
          </cell>
          <cell r="C5670">
            <v>4129850</v>
          </cell>
          <cell r="D5670">
            <v>4705610</v>
          </cell>
          <cell r="E5670">
            <v>-575760</v>
          </cell>
          <cell r="G5670">
            <v>22691.483516483517</v>
          </cell>
          <cell r="H5670">
            <v>25855</v>
          </cell>
        </row>
        <row r="5671">
          <cell r="A5671" t="str">
            <v>R60D7V</v>
          </cell>
          <cell r="B5671">
            <v>12</v>
          </cell>
          <cell r="C5671">
            <v>345000</v>
          </cell>
          <cell r="D5671">
            <v>185376</v>
          </cell>
          <cell r="E5671">
            <v>159624</v>
          </cell>
          <cell r="G5671">
            <v>28750</v>
          </cell>
          <cell r="H5671">
            <v>15448</v>
          </cell>
        </row>
        <row r="5672">
          <cell r="A5672" t="str">
            <v>R60D7W</v>
          </cell>
          <cell r="B5672">
            <v>4</v>
          </cell>
          <cell r="C5672">
            <v>115000</v>
          </cell>
          <cell r="D5672">
            <v>61376</v>
          </cell>
          <cell r="E5672">
            <v>53624</v>
          </cell>
          <cell r="G5672">
            <v>28750</v>
          </cell>
          <cell r="H5672">
            <v>15344</v>
          </cell>
        </row>
        <row r="5673">
          <cell r="A5673" t="str">
            <v>R60F7V</v>
          </cell>
          <cell r="B5673">
            <v>71</v>
          </cell>
          <cell r="C5673">
            <v>2041250</v>
          </cell>
          <cell r="D5673">
            <v>1082679</v>
          </cell>
          <cell r="E5673">
            <v>958571</v>
          </cell>
          <cell r="G5673">
            <v>28750</v>
          </cell>
          <cell r="H5673">
            <v>15249</v>
          </cell>
        </row>
        <row r="5674">
          <cell r="A5674" t="str">
            <v>R60F7W</v>
          </cell>
          <cell r="B5674">
            <v>125</v>
          </cell>
          <cell r="C5674">
            <v>3593750</v>
          </cell>
          <cell r="D5674">
            <v>1920125</v>
          </cell>
          <cell r="E5674">
            <v>1673625</v>
          </cell>
          <cell r="G5674">
            <v>28750</v>
          </cell>
          <cell r="H5674">
            <v>15361</v>
          </cell>
        </row>
        <row r="5675">
          <cell r="A5675" t="str">
            <v>RE18B</v>
          </cell>
          <cell r="B5675">
            <v>0</v>
          </cell>
          <cell r="C5675">
            <v>0</v>
          </cell>
          <cell r="D5675">
            <v>0</v>
          </cell>
          <cell r="E5675">
            <v>0</v>
          </cell>
          <cell r="G5675">
            <v>0</v>
          </cell>
          <cell r="H5675">
            <v>0</v>
          </cell>
        </row>
        <row r="5676">
          <cell r="A5676" t="str">
            <v>RE18G7</v>
          </cell>
          <cell r="B5676">
            <v>30</v>
          </cell>
          <cell r="C5676">
            <v>285000</v>
          </cell>
          <cell r="D5676">
            <v>243540</v>
          </cell>
          <cell r="E5676">
            <v>41460</v>
          </cell>
          <cell r="G5676">
            <v>9500</v>
          </cell>
          <cell r="H5676">
            <v>8118</v>
          </cell>
        </row>
        <row r="5677">
          <cell r="A5677" t="str">
            <v>RE22B</v>
          </cell>
          <cell r="B5677">
            <v>0</v>
          </cell>
          <cell r="C5677">
            <v>0</v>
          </cell>
          <cell r="D5677">
            <v>0</v>
          </cell>
          <cell r="E5677">
            <v>0</v>
          </cell>
          <cell r="G5677">
            <v>0</v>
          </cell>
          <cell r="H5677">
            <v>0</v>
          </cell>
        </row>
        <row r="5678">
          <cell r="A5678" t="str">
            <v>RE25G7</v>
          </cell>
          <cell r="B5678">
            <v>26</v>
          </cell>
          <cell r="C5678">
            <v>266500</v>
          </cell>
          <cell r="D5678">
            <v>214838</v>
          </cell>
          <cell r="E5678">
            <v>51662</v>
          </cell>
          <cell r="G5678">
            <v>10250</v>
          </cell>
          <cell r="H5678">
            <v>8263</v>
          </cell>
        </row>
        <row r="5679">
          <cell r="A5679" t="str">
            <v>RE30A</v>
          </cell>
          <cell r="B5679">
            <v>0</v>
          </cell>
          <cell r="C5679">
            <v>0</v>
          </cell>
          <cell r="D5679">
            <v>0</v>
          </cell>
          <cell r="E5679">
            <v>0</v>
          </cell>
          <cell r="G5679">
            <v>0</v>
          </cell>
          <cell r="H5679">
            <v>0</v>
          </cell>
        </row>
        <row r="5680">
          <cell r="A5680" t="str">
            <v>RE32B</v>
          </cell>
          <cell r="B5680">
            <v>6</v>
          </cell>
          <cell r="C5680">
            <v>77400</v>
          </cell>
          <cell r="D5680">
            <v>53094</v>
          </cell>
          <cell r="E5680">
            <v>24306</v>
          </cell>
          <cell r="G5680">
            <v>12900</v>
          </cell>
          <cell r="H5680">
            <v>8849</v>
          </cell>
        </row>
        <row r="5681">
          <cell r="A5681" t="str">
            <v>RE35G7</v>
          </cell>
          <cell r="B5681">
            <v>27</v>
          </cell>
          <cell r="C5681">
            <v>348300</v>
          </cell>
          <cell r="D5681">
            <v>238923</v>
          </cell>
          <cell r="E5681">
            <v>109377</v>
          </cell>
          <cell r="G5681">
            <v>12900</v>
          </cell>
          <cell r="H5681">
            <v>8849</v>
          </cell>
        </row>
        <row r="5682">
          <cell r="A5682" t="str">
            <v>RE40B</v>
          </cell>
          <cell r="B5682">
            <v>5</v>
          </cell>
          <cell r="C5682">
            <v>72000</v>
          </cell>
          <cell r="D5682">
            <v>50150</v>
          </cell>
          <cell r="E5682">
            <v>21850</v>
          </cell>
          <cell r="G5682">
            <v>14400</v>
          </cell>
          <cell r="H5682">
            <v>10030</v>
          </cell>
        </row>
        <row r="5683">
          <cell r="A5683" t="str">
            <v>RE40G7</v>
          </cell>
          <cell r="B5683">
            <v>13</v>
          </cell>
          <cell r="C5683">
            <v>187200</v>
          </cell>
          <cell r="D5683">
            <v>130390</v>
          </cell>
          <cell r="E5683">
            <v>56810</v>
          </cell>
          <cell r="G5683">
            <v>14400</v>
          </cell>
          <cell r="H5683">
            <v>10030</v>
          </cell>
        </row>
        <row r="5684">
          <cell r="A5684" t="str">
            <v>MA28CNP</v>
          </cell>
          <cell r="B5684">
            <v>8</v>
          </cell>
          <cell r="C5684">
            <v>165200</v>
          </cell>
          <cell r="D5684">
            <v>97104</v>
          </cell>
          <cell r="E5684">
            <v>68096</v>
          </cell>
          <cell r="G5684">
            <v>20650</v>
          </cell>
          <cell r="H5684">
            <v>12138</v>
          </cell>
        </row>
        <row r="5685">
          <cell r="A5685" t="str">
            <v>MA45C</v>
          </cell>
          <cell r="B5685">
            <v>0</v>
          </cell>
          <cell r="C5685">
            <v>0</v>
          </cell>
          <cell r="D5685">
            <v>0</v>
          </cell>
          <cell r="E5685">
            <v>0</v>
          </cell>
          <cell r="G5685">
            <v>0</v>
          </cell>
          <cell r="H5685">
            <v>0</v>
          </cell>
        </row>
        <row r="5686">
          <cell r="A5686" t="str">
            <v>MA45D7</v>
          </cell>
          <cell r="B5686">
            <v>85</v>
          </cell>
          <cell r="C5686">
            <v>2487100</v>
          </cell>
          <cell r="D5686">
            <v>1332970</v>
          </cell>
          <cell r="E5686">
            <v>1154130</v>
          </cell>
          <cell r="G5686">
            <v>29260</v>
          </cell>
          <cell r="H5686">
            <v>15682</v>
          </cell>
        </row>
        <row r="5687">
          <cell r="A5687" t="str">
            <v>MA56CV</v>
          </cell>
          <cell r="B5687">
            <v>0</v>
          </cell>
          <cell r="C5687">
            <v>0</v>
          </cell>
          <cell r="D5687">
            <v>0</v>
          </cell>
          <cell r="E5687">
            <v>0</v>
          </cell>
          <cell r="G5687">
            <v>0</v>
          </cell>
          <cell r="H5687">
            <v>0</v>
          </cell>
        </row>
        <row r="5688">
          <cell r="A5688" t="str">
            <v>MA56CY</v>
          </cell>
          <cell r="B5688">
            <v>9</v>
          </cell>
          <cell r="C5688">
            <v>306090</v>
          </cell>
          <cell r="D5688">
            <v>229410</v>
          </cell>
          <cell r="E5688">
            <v>76680</v>
          </cell>
          <cell r="G5688">
            <v>34010</v>
          </cell>
          <cell r="H5688">
            <v>25490</v>
          </cell>
        </row>
        <row r="5689">
          <cell r="A5689" t="str">
            <v>MA56D7V</v>
          </cell>
          <cell r="B5689">
            <v>13</v>
          </cell>
          <cell r="C5689">
            <v>442130</v>
          </cell>
          <cell r="D5689">
            <v>263068</v>
          </cell>
          <cell r="E5689">
            <v>179062</v>
          </cell>
          <cell r="G5689">
            <v>34010</v>
          </cell>
          <cell r="H5689">
            <v>20236</v>
          </cell>
        </row>
        <row r="5690">
          <cell r="A5690" t="str">
            <v>MA56D7V11</v>
          </cell>
          <cell r="B5690">
            <v>23</v>
          </cell>
          <cell r="C5690">
            <v>787980</v>
          </cell>
          <cell r="D5690">
            <v>471661</v>
          </cell>
          <cell r="E5690">
            <v>316319</v>
          </cell>
          <cell r="G5690">
            <v>34260</v>
          </cell>
          <cell r="H5690">
            <v>20507</v>
          </cell>
        </row>
        <row r="5691">
          <cell r="A5691" t="str">
            <v>MA56D7W</v>
          </cell>
          <cell r="B5691">
            <v>69</v>
          </cell>
          <cell r="C5691">
            <v>2346690</v>
          </cell>
          <cell r="D5691">
            <v>1510410</v>
          </cell>
          <cell r="E5691">
            <v>836280</v>
          </cell>
          <cell r="G5691">
            <v>34010</v>
          </cell>
          <cell r="H5691">
            <v>21890</v>
          </cell>
        </row>
        <row r="5692">
          <cell r="A5692" t="str">
            <v>MA56D7W11</v>
          </cell>
          <cell r="B5692">
            <v>30</v>
          </cell>
          <cell r="C5692">
            <v>1027800</v>
          </cell>
          <cell r="D5692">
            <v>664590</v>
          </cell>
          <cell r="E5692">
            <v>363210</v>
          </cell>
          <cell r="G5692">
            <v>34260</v>
          </cell>
          <cell r="H5692">
            <v>22153</v>
          </cell>
        </row>
        <row r="5693">
          <cell r="A5693" t="str">
            <v>MA90C7V</v>
          </cell>
          <cell r="B5693">
            <v>23</v>
          </cell>
          <cell r="C5693">
            <v>1229810</v>
          </cell>
          <cell r="D5693">
            <v>700419</v>
          </cell>
          <cell r="E5693">
            <v>529391</v>
          </cell>
          <cell r="G5693">
            <v>53470</v>
          </cell>
          <cell r="H5693">
            <v>30453</v>
          </cell>
        </row>
        <row r="5694">
          <cell r="A5694" t="str">
            <v>MA90C7W</v>
          </cell>
          <cell r="B5694">
            <v>85</v>
          </cell>
          <cell r="C5694">
            <v>4544950</v>
          </cell>
          <cell r="D5694">
            <v>2631430</v>
          </cell>
          <cell r="E5694">
            <v>1913520</v>
          </cell>
          <cell r="G5694">
            <v>53470</v>
          </cell>
          <cell r="H5694">
            <v>30958</v>
          </cell>
        </row>
        <row r="5695">
          <cell r="A5695" t="str">
            <v>MA90CJ7W11</v>
          </cell>
          <cell r="B5695">
            <v>32</v>
          </cell>
          <cell r="C5695">
            <v>1719040</v>
          </cell>
          <cell r="D5695">
            <v>999872</v>
          </cell>
          <cell r="E5695">
            <v>719168</v>
          </cell>
          <cell r="G5695">
            <v>53720</v>
          </cell>
          <cell r="H5695">
            <v>31246</v>
          </cell>
        </row>
        <row r="5696">
          <cell r="A5696" t="str">
            <v>MAE25A</v>
          </cell>
          <cell r="B5696">
            <v>0</v>
          </cell>
          <cell r="C5696">
            <v>0</v>
          </cell>
          <cell r="D5696">
            <v>0</v>
          </cell>
          <cell r="E5696">
            <v>0</v>
          </cell>
          <cell r="G5696">
            <v>0</v>
          </cell>
          <cell r="H5696">
            <v>0</v>
          </cell>
        </row>
        <row r="5697">
          <cell r="A5697" t="str">
            <v>MAE25B</v>
          </cell>
          <cell r="B5697">
            <v>0</v>
          </cell>
          <cell r="C5697">
            <v>0</v>
          </cell>
          <cell r="D5697">
            <v>0</v>
          </cell>
          <cell r="E5697">
            <v>0</v>
          </cell>
          <cell r="G5697">
            <v>0</v>
          </cell>
          <cell r="H5697">
            <v>0</v>
          </cell>
        </row>
        <row r="5698">
          <cell r="A5698" t="str">
            <v>MAE25G7</v>
          </cell>
          <cell r="B5698">
            <v>14</v>
          </cell>
          <cell r="C5698">
            <v>295400</v>
          </cell>
          <cell r="D5698">
            <v>178234</v>
          </cell>
          <cell r="E5698">
            <v>117166</v>
          </cell>
          <cell r="G5698">
            <v>21100</v>
          </cell>
          <cell r="H5698">
            <v>12731</v>
          </cell>
        </row>
        <row r="5699">
          <cell r="A5699" t="str">
            <v>MAE32A</v>
          </cell>
          <cell r="B5699">
            <v>0</v>
          </cell>
          <cell r="C5699">
            <v>0</v>
          </cell>
          <cell r="D5699">
            <v>0</v>
          </cell>
          <cell r="E5699">
            <v>0</v>
          </cell>
          <cell r="G5699">
            <v>0</v>
          </cell>
          <cell r="H5699">
            <v>0</v>
          </cell>
        </row>
        <row r="5700">
          <cell r="A5700" t="str">
            <v>MAE32B</v>
          </cell>
          <cell r="B5700">
            <v>0</v>
          </cell>
          <cell r="C5700">
            <v>0</v>
          </cell>
          <cell r="D5700">
            <v>0</v>
          </cell>
          <cell r="E5700">
            <v>0</v>
          </cell>
          <cell r="G5700">
            <v>0</v>
          </cell>
          <cell r="H5700">
            <v>0</v>
          </cell>
        </row>
        <row r="5701">
          <cell r="A5701" t="str">
            <v>MAE32G7</v>
          </cell>
          <cell r="B5701">
            <v>22</v>
          </cell>
          <cell r="C5701">
            <v>506000</v>
          </cell>
          <cell r="D5701">
            <v>296406</v>
          </cell>
          <cell r="E5701">
            <v>209594</v>
          </cell>
          <cell r="G5701">
            <v>23000</v>
          </cell>
          <cell r="H5701">
            <v>13473</v>
          </cell>
        </row>
        <row r="5702">
          <cell r="A5702" t="str">
            <v>RA327</v>
          </cell>
          <cell r="B5702">
            <v>0</v>
          </cell>
          <cell r="C5702">
            <v>0</v>
          </cell>
          <cell r="D5702">
            <v>0</v>
          </cell>
          <cell r="E5702">
            <v>0</v>
          </cell>
          <cell r="G5702">
            <v>0</v>
          </cell>
          <cell r="H5702">
            <v>0</v>
          </cell>
        </row>
        <row r="5703">
          <cell r="A5703" t="str">
            <v>RY22DA7V19</v>
          </cell>
          <cell r="B5703">
            <v>53</v>
          </cell>
          <cell r="C5703">
            <v>853830</v>
          </cell>
          <cell r="D5703">
            <v>670238</v>
          </cell>
          <cell r="E5703">
            <v>183592</v>
          </cell>
          <cell r="G5703">
            <v>16110</v>
          </cell>
          <cell r="H5703">
            <v>12646</v>
          </cell>
        </row>
        <row r="5704">
          <cell r="A5704" t="str">
            <v>RY25F</v>
          </cell>
          <cell r="B5704">
            <v>0</v>
          </cell>
          <cell r="C5704">
            <v>0</v>
          </cell>
          <cell r="D5704">
            <v>0</v>
          </cell>
          <cell r="E5704">
            <v>0</v>
          </cell>
          <cell r="G5704">
            <v>0</v>
          </cell>
          <cell r="H5704">
            <v>0</v>
          </cell>
        </row>
        <row r="5705">
          <cell r="A5705" t="str">
            <v>RY35C</v>
          </cell>
          <cell r="B5705">
            <v>1</v>
          </cell>
          <cell r="C5705">
            <v>22930</v>
          </cell>
          <cell r="D5705">
            <v>16555</v>
          </cell>
          <cell r="E5705">
            <v>6375</v>
          </cell>
          <cell r="G5705">
            <v>22930</v>
          </cell>
          <cell r="H5705">
            <v>16555</v>
          </cell>
        </row>
        <row r="5706">
          <cell r="A5706" t="str">
            <v>RY35D7</v>
          </cell>
          <cell r="B5706">
            <v>27</v>
          </cell>
          <cell r="C5706">
            <v>557280</v>
          </cell>
          <cell r="D5706">
            <v>420633</v>
          </cell>
          <cell r="E5706">
            <v>136647</v>
          </cell>
          <cell r="G5706">
            <v>20640</v>
          </cell>
          <cell r="H5706">
            <v>15579</v>
          </cell>
        </row>
        <row r="5707">
          <cell r="A5707" t="str">
            <v>RY35EZ7</v>
          </cell>
          <cell r="B5707">
            <v>20</v>
          </cell>
          <cell r="C5707">
            <v>474800</v>
          </cell>
          <cell r="D5707">
            <v>479500</v>
          </cell>
          <cell r="E5707">
            <v>-4700</v>
          </cell>
          <cell r="G5707">
            <v>23740</v>
          </cell>
          <cell r="H5707">
            <v>23975</v>
          </cell>
        </row>
        <row r="5708">
          <cell r="A5708" t="str">
            <v>RY35F</v>
          </cell>
          <cell r="B5708">
            <v>0</v>
          </cell>
          <cell r="C5708">
            <v>0</v>
          </cell>
          <cell r="D5708">
            <v>0</v>
          </cell>
          <cell r="E5708">
            <v>0</v>
          </cell>
          <cell r="G5708">
            <v>0</v>
          </cell>
          <cell r="H5708">
            <v>0</v>
          </cell>
        </row>
        <row r="5709">
          <cell r="A5709" t="str">
            <v>RY45D7</v>
          </cell>
          <cell r="B5709">
            <v>44</v>
          </cell>
          <cell r="C5709">
            <v>1133000</v>
          </cell>
          <cell r="D5709">
            <v>690624</v>
          </cell>
          <cell r="E5709">
            <v>442376</v>
          </cell>
          <cell r="G5709">
            <v>25750</v>
          </cell>
          <cell r="H5709">
            <v>15696</v>
          </cell>
        </row>
        <row r="5710">
          <cell r="A5710" t="str">
            <v>RY45E</v>
          </cell>
          <cell r="B5710">
            <v>0</v>
          </cell>
          <cell r="C5710">
            <v>0</v>
          </cell>
          <cell r="D5710">
            <v>0</v>
          </cell>
          <cell r="E5710">
            <v>0</v>
          </cell>
          <cell r="G5710">
            <v>0</v>
          </cell>
          <cell r="H5710">
            <v>0</v>
          </cell>
        </row>
        <row r="5711">
          <cell r="A5711" t="str">
            <v>RY45EZ7</v>
          </cell>
          <cell r="B5711">
            <v>3</v>
          </cell>
          <cell r="C5711">
            <v>88860</v>
          </cell>
          <cell r="D5711">
            <v>76155</v>
          </cell>
          <cell r="E5711">
            <v>12705</v>
          </cell>
          <cell r="G5711">
            <v>29620</v>
          </cell>
          <cell r="H5711">
            <v>25385</v>
          </cell>
        </row>
        <row r="5712">
          <cell r="A5712" t="str">
            <v>RY60D7</v>
          </cell>
          <cell r="B5712">
            <v>0</v>
          </cell>
          <cell r="C5712">
            <v>0</v>
          </cell>
          <cell r="D5712">
            <v>0</v>
          </cell>
          <cell r="E5712">
            <v>0</v>
          </cell>
          <cell r="G5712">
            <v>0</v>
          </cell>
          <cell r="H5712">
            <v>0</v>
          </cell>
        </row>
        <row r="5713">
          <cell r="A5713" t="str">
            <v>RY60E</v>
          </cell>
          <cell r="B5713">
            <v>0</v>
          </cell>
          <cell r="C5713">
            <v>0</v>
          </cell>
          <cell r="D5713">
            <v>0</v>
          </cell>
          <cell r="E5713">
            <v>0</v>
          </cell>
          <cell r="G5713">
            <v>0</v>
          </cell>
          <cell r="H5713">
            <v>0</v>
          </cell>
        </row>
        <row r="5714">
          <cell r="A5714" t="str">
            <v>RY60F7</v>
          </cell>
          <cell r="B5714">
            <v>30</v>
          </cell>
          <cell r="C5714">
            <v>903900</v>
          </cell>
          <cell r="D5714">
            <v>596490</v>
          </cell>
          <cell r="E5714">
            <v>307410</v>
          </cell>
          <cell r="G5714">
            <v>30130</v>
          </cell>
          <cell r="H5714">
            <v>19883</v>
          </cell>
        </row>
        <row r="5715">
          <cell r="A5715" t="str">
            <v>REY18A</v>
          </cell>
          <cell r="B5715">
            <v>0</v>
          </cell>
          <cell r="C5715">
            <v>0</v>
          </cell>
          <cell r="D5715">
            <v>0</v>
          </cell>
          <cell r="E5715">
            <v>0</v>
          </cell>
          <cell r="G5715">
            <v>0</v>
          </cell>
          <cell r="H5715">
            <v>0</v>
          </cell>
        </row>
        <row r="5716">
          <cell r="A5716" t="str">
            <v>REY18B</v>
          </cell>
          <cell r="B5716">
            <v>0</v>
          </cell>
          <cell r="C5716">
            <v>0</v>
          </cell>
          <cell r="D5716">
            <v>0</v>
          </cell>
          <cell r="E5716">
            <v>0</v>
          </cell>
          <cell r="G5716">
            <v>0</v>
          </cell>
          <cell r="H5716">
            <v>0</v>
          </cell>
        </row>
        <row r="5717">
          <cell r="A5717" t="str">
            <v>REY18G7</v>
          </cell>
          <cell r="B5717">
            <v>0</v>
          </cell>
          <cell r="C5717">
            <v>0</v>
          </cell>
          <cell r="D5717">
            <v>0</v>
          </cell>
          <cell r="E5717">
            <v>0</v>
          </cell>
          <cell r="G5717">
            <v>0</v>
          </cell>
          <cell r="H5717">
            <v>0</v>
          </cell>
        </row>
        <row r="5718">
          <cell r="A5718" t="str">
            <v>REY22B</v>
          </cell>
          <cell r="B5718">
            <v>0</v>
          </cell>
          <cell r="C5718">
            <v>0</v>
          </cell>
          <cell r="D5718">
            <v>0</v>
          </cell>
          <cell r="E5718">
            <v>0</v>
          </cell>
          <cell r="G5718">
            <v>0</v>
          </cell>
          <cell r="H5718">
            <v>0</v>
          </cell>
        </row>
        <row r="5719">
          <cell r="A5719" t="str">
            <v>REY22G7</v>
          </cell>
          <cell r="B5719">
            <v>5</v>
          </cell>
          <cell r="C5719">
            <v>67000</v>
          </cell>
          <cell r="D5719">
            <v>53790</v>
          </cell>
          <cell r="E5719">
            <v>13210</v>
          </cell>
          <cell r="G5719">
            <v>13400</v>
          </cell>
          <cell r="H5719">
            <v>10758</v>
          </cell>
        </row>
        <row r="5720">
          <cell r="A5720" t="str">
            <v>REY32B</v>
          </cell>
          <cell r="B5720">
            <v>1</v>
          </cell>
          <cell r="C5720">
            <v>15600</v>
          </cell>
          <cell r="D5720">
            <v>11917</v>
          </cell>
          <cell r="E5720">
            <v>3683</v>
          </cell>
          <cell r="G5720">
            <v>15600</v>
          </cell>
          <cell r="H5720">
            <v>11917</v>
          </cell>
        </row>
        <row r="5721">
          <cell r="A5721" t="str">
            <v>REY35G7</v>
          </cell>
          <cell r="B5721">
            <v>12</v>
          </cell>
          <cell r="C5721">
            <v>187200</v>
          </cell>
          <cell r="D5721">
            <v>143592</v>
          </cell>
          <cell r="E5721">
            <v>43608</v>
          </cell>
          <cell r="G5721">
            <v>15600</v>
          </cell>
          <cell r="H5721">
            <v>11966</v>
          </cell>
        </row>
        <row r="5722">
          <cell r="A5722" t="str">
            <v>REY40B</v>
          </cell>
          <cell r="B5722">
            <v>0</v>
          </cell>
          <cell r="C5722">
            <v>0</v>
          </cell>
          <cell r="D5722">
            <v>0</v>
          </cell>
          <cell r="E5722">
            <v>0</v>
          </cell>
          <cell r="G5722">
            <v>0</v>
          </cell>
          <cell r="H5722">
            <v>0</v>
          </cell>
        </row>
        <row r="5723">
          <cell r="A5723" t="str">
            <v>REY40G7</v>
          </cell>
          <cell r="B5723">
            <v>0</v>
          </cell>
          <cell r="C5723">
            <v>0</v>
          </cell>
          <cell r="D5723">
            <v>0</v>
          </cell>
          <cell r="E5723">
            <v>0</v>
          </cell>
          <cell r="G5723">
            <v>0</v>
          </cell>
          <cell r="H5723">
            <v>0</v>
          </cell>
        </row>
        <row r="5724">
          <cell r="A5724" t="str">
            <v>RX25G</v>
          </cell>
          <cell r="B5724">
            <v>87</v>
          </cell>
          <cell r="C5724">
            <v>1611240</v>
          </cell>
          <cell r="D5724">
            <v>1265862</v>
          </cell>
          <cell r="E5724">
            <v>345378</v>
          </cell>
          <cell r="G5724">
            <v>18520</v>
          </cell>
          <cell r="H5724">
            <v>14550.137931034482</v>
          </cell>
        </row>
        <row r="5725">
          <cell r="A5725" t="str">
            <v>RX25GZ</v>
          </cell>
          <cell r="B5725">
            <v>250</v>
          </cell>
          <cell r="C5725">
            <v>7093750</v>
          </cell>
          <cell r="D5725">
            <v>5743255</v>
          </cell>
          <cell r="E5725">
            <v>1350495</v>
          </cell>
          <cell r="G5725">
            <v>28375</v>
          </cell>
          <cell r="H5725">
            <v>22973.02</v>
          </cell>
        </row>
        <row r="5726">
          <cell r="A5726" t="str">
            <v>RX35G</v>
          </cell>
          <cell r="B5726">
            <v>200</v>
          </cell>
          <cell r="C5726">
            <v>4746000</v>
          </cell>
          <cell r="D5726">
            <v>3031578</v>
          </cell>
          <cell r="E5726">
            <v>1714422</v>
          </cell>
          <cell r="G5726">
            <v>23730</v>
          </cell>
          <cell r="H5726">
            <v>15157.89</v>
          </cell>
        </row>
        <row r="5727">
          <cell r="A5727" t="str">
            <v>MY56D7</v>
          </cell>
          <cell r="B5727">
            <v>14</v>
          </cell>
          <cell r="C5727">
            <v>609980</v>
          </cell>
          <cell r="D5727">
            <v>397068</v>
          </cell>
          <cell r="E5727">
            <v>212912</v>
          </cell>
          <cell r="G5727">
            <v>43570</v>
          </cell>
          <cell r="H5727">
            <v>28362</v>
          </cell>
        </row>
        <row r="5728">
          <cell r="A5728" t="str">
            <v>MY90C7V</v>
          </cell>
          <cell r="B5728">
            <v>10</v>
          </cell>
          <cell r="C5728">
            <v>598100</v>
          </cell>
          <cell r="D5728">
            <v>382530</v>
          </cell>
          <cell r="E5728">
            <v>215570</v>
          </cell>
          <cell r="G5728">
            <v>59810</v>
          </cell>
          <cell r="H5728">
            <v>38253</v>
          </cell>
        </row>
        <row r="5729">
          <cell r="A5729" t="str">
            <v>MY90C7W</v>
          </cell>
          <cell r="B5729">
            <v>7</v>
          </cell>
          <cell r="C5729">
            <v>418670</v>
          </cell>
          <cell r="D5729">
            <v>270060</v>
          </cell>
          <cell r="E5729">
            <v>148610</v>
          </cell>
          <cell r="G5729">
            <v>59810</v>
          </cell>
          <cell r="H5729">
            <v>38580</v>
          </cell>
        </row>
        <row r="5730">
          <cell r="A5730" t="str">
            <v>MY90CV</v>
          </cell>
          <cell r="B5730">
            <v>0</v>
          </cell>
          <cell r="C5730">
            <v>0</v>
          </cell>
          <cell r="D5730">
            <v>0</v>
          </cell>
          <cell r="E5730">
            <v>0</v>
          </cell>
          <cell r="G5730">
            <v>0</v>
          </cell>
          <cell r="H5730">
            <v>0</v>
          </cell>
        </row>
        <row r="5731">
          <cell r="A5731" t="str">
            <v>MY90CY</v>
          </cell>
          <cell r="B5731">
            <v>0</v>
          </cell>
          <cell r="C5731">
            <v>0</v>
          </cell>
          <cell r="D5731">
            <v>0</v>
          </cell>
          <cell r="E5731">
            <v>0</v>
          </cell>
          <cell r="G5731">
            <v>0</v>
          </cell>
          <cell r="H5731">
            <v>0</v>
          </cell>
        </row>
        <row r="5732">
          <cell r="A5732" t="str">
            <v>MEY32B</v>
          </cell>
          <cell r="B5732">
            <v>1</v>
          </cell>
          <cell r="C5732">
            <v>26000</v>
          </cell>
          <cell r="D5732">
            <v>18459</v>
          </cell>
          <cell r="E5732">
            <v>7541</v>
          </cell>
          <cell r="G5732">
            <v>26000</v>
          </cell>
          <cell r="H5732">
            <v>18459</v>
          </cell>
        </row>
        <row r="5733">
          <cell r="A5733" t="str">
            <v>MEY32G7</v>
          </cell>
          <cell r="B5733">
            <v>0</v>
          </cell>
          <cell r="C5733">
            <v>0</v>
          </cell>
          <cell r="D5733">
            <v>0</v>
          </cell>
          <cell r="E5733">
            <v>0</v>
          </cell>
          <cell r="G5733">
            <v>0</v>
          </cell>
          <cell r="H5733">
            <v>0</v>
          </cell>
        </row>
        <row r="5734">
          <cell r="A5734" t="str">
            <v>3MX68G</v>
          </cell>
          <cell r="B5734">
            <v>71</v>
          </cell>
          <cell r="C5734">
            <v>3557810</v>
          </cell>
          <cell r="D5734">
            <v>3158604</v>
          </cell>
          <cell r="E5734">
            <v>399206</v>
          </cell>
          <cell r="G5734">
            <v>50110</v>
          </cell>
          <cell r="H5734">
            <v>44487.380281690144</v>
          </cell>
        </row>
        <row r="5735">
          <cell r="A5735" t="str">
            <v>FT18G</v>
          </cell>
          <cell r="B5735">
            <v>83</v>
          </cell>
          <cell r="C5735">
            <v>799290</v>
          </cell>
          <cell r="D5735">
            <v>480466</v>
          </cell>
          <cell r="E5735">
            <v>318824</v>
          </cell>
          <cell r="G5735">
            <v>9630</v>
          </cell>
          <cell r="H5735">
            <v>5788.7469879518076</v>
          </cell>
        </row>
        <row r="5736">
          <cell r="A5736" t="str">
            <v>FTE18A</v>
          </cell>
          <cell r="B5736">
            <v>0</v>
          </cell>
          <cell r="C5736">
            <v>0</v>
          </cell>
          <cell r="D5736">
            <v>0</v>
          </cell>
          <cell r="E5736">
            <v>0</v>
          </cell>
          <cell r="G5736">
            <v>0</v>
          </cell>
          <cell r="H5736">
            <v>0</v>
          </cell>
        </row>
        <row r="5737">
          <cell r="A5737" t="str">
            <v>FTE18B</v>
          </cell>
          <cell r="B5737">
            <v>0</v>
          </cell>
          <cell r="C5737">
            <v>0</v>
          </cell>
          <cell r="D5737">
            <v>0</v>
          </cell>
          <cell r="E5737">
            <v>0</v>
          </cell>
          <cell r="G5737">
            <v>0</v>
          </cell>
          <cell r="H5737">
            <v>0</v>
          </cell>
        </row>
        <row r="5738">
          <cell r="A5738" t="str">
            <v>FTE22B</v>
          </cell>
          <cell r="B5738">
            <v>0</v>
          </cell>
          <cell r="C5738">
            <v>0</v>
          </cell>
          <cell r="D5738">
            <v>0</v>
          </cell>
          <cell r="E5738">
            <v>0</v>
          </cell>
          <cell r="G5738">
            <v>0</v>
          </cell>
          <cell r="H5738">
            <v>0</v>
          </cell>
        </row>
        <row r="5739">
          <cell r="A5739" t="str">
            <v>FT253D7</v>
          </cell>
          <cell r="B5739">
            <v>22</v>
          </cell>
          <cell r="C5739">
            <v>228140</v>
          </cell>
          <cell r="D5739">
            <v>162536</v>
          </cell>
          <cell r="E5739">
            <v>65604</v>
          </cell>
          <cell r="G5739">
            <v>10370</v>
          </cell>
          <cell r="H5739">
            <v>7388</v>
          </cell>
        </row>
        <row r="5740">
          <cell r="A5740" t="str">
            <v>FT25EZ7</v>
          </cell>
          <cell r="B5740">
            <v>204</v>
          </cell>
          <cell r="C5740">
            <v>2431680</v>
          </cell>
          <cell r="D5740">
            <v>1529388</v>
          </cell>
          <cell r="E5740">
            <v>902292</v>
          </cell>
          <cell r="G5740">
            <v>11920</v>
          </cell>
          <cell r="H5740">
            <v>7497</v>
          </cell>
        </row>
        <row r="5741">
          <cell r="A5741" t="str">
            <v>FT25G</v>
          </cell>
          <cell r="B5741">
            <v>839</v>
          </cell>
          <cell r="C5741">
            <v>8700430</v>
          </cell>
          <cell r="D5741">
            <v>5051807</v>
          </cell>
          <cell r="E5741">
            <v>3648623</v>
          </cell>
          <cell r="G5741">
            <v>10370</v>
          </cell>
          <cell r="H5741">
            <v>6021.2240762812871</v>
          </cell>
        </row>
        <row r="5742">
          <cell r="A5742" t="str">
            <v>FTE30A</v>
          </cell>
          <cell r="B5742">
            <v>0</v>
          </cell>
          <cell r="C5742">
            <v>0</v>
          </cell>
          <cell r="D5742">
            <v>0</v>
          </cell>
          <cell r="E5742">
            <v>0</v>
          </cell>
          <cell r="G5742">
            <v>0</v>
          </cell>
          <cell r="H5742">
            <v>0</v>
          </cell>
        </row>
        <row r="5743">
          <cell r="A5743" t="str">
            <v>FTE32B</v>
          </cell>
          <cell r="B5743">
            <v>0</v>
          </cell>
          <cell r="C5743">
            <v>0</v>
          </cell>
          <cell r="D5743">
            <v>0</v>
          </cell>
          <cell r="E5743">
            <v>0</v>
          </cell>
          <cell r="G5743">
            <v>0</v>
          </cell>
          <cell r="H5743">
            <v>0</v>
          </cell>
        </row>
        <row r="5744">
          <cell r="A5744" t="str">
            <v>FT353D7</v>
          </cell>
          <cell r="B5744">
            <v>1</v>
          </cell>
          <cell r="C5744">
            <v>12610</v>
          </cell>
          <cell r="D5744">
            <v>7607</v>
          </cell>
          <cell r="E5744">
            <v>5003</v>
          </cell>
          <cell r="G5744">
            <v>12610</v>
          </cell>
          <cell r="H5744">
            <v>7607</v>
          </cell>
        </row>
        <row r="5745">
          <cell r="A5745" t="str">
            <v>FT35EZ7</v>
          </cell>
          <cell r="B5745">
            <v>158</v>
          </cell>
          <cell r="C5745">
            <v>2291000</v>
          </cell>
          <cell r="D5745">
            <v>1230662</v>
          </cell>
          <cell r="E5745">
            <v>1060338</v>
          </cell>
          <cell r="G5745">
            <v>14500</v>
          </cell>
          <cell r="H5745">
            <v>7789</v>
          </cell>
        </row>
        <row r="5746">
          <cell r="A5746" t="str">
            <v>FT35G</v>
          </cell>
          <cell r="B5746">
            <v>395</v>
          </cell>
          <cell r="C5746">
            <v>4980950</v>
          </cell>
          <cell r="D5746">
            <v>2841426</v>
          </cell>
          <cell r="E5746">
            <v>2139524</v>
          </cell>
          <cell r="G5746">
            <v>12610</v>
          </cell>
          <cell r="H5746">
            <v>7193.4835443037973</v>
          </cell>
        </row>
        <row r="5747">
          <cell r="A5747" t="str">
            <v>FT40G</v>
          </cell>
          <cell r="B5747">
            <v>24</v>
          </cell>
          <cell r="C5747">
            <v>331200</v>
          </cell>
          <cell r="D5747">
            <v>178080</v>
          </cell>
          <cell r="E5747">
            <v>153120</v>
          </cell>
          <cell r="G5747">
            <v>13800</v>
          </cell>
          <cell r="H5747">
            <v>7420</v>
          </cell>
        </row>
        <row r="5748">
          <cell r="A5748" t="str">
            <v>FTE40B</v>
          </cell>
          <cell r="B5748">
            <v>1</v>
          </cell>
          <cell r="C5748">
            <v>12500</v>
          </cell>
          <cell r="D5748">
            <v>7630</v>
          </cell>
          <cell r="E5748">
            <v>4870</v>
          </cell>
          <cell r="G5748">
            <v>12500</v>
          </cell>
          <cell r="H5748">
            <v>7630</v>
          </cell>
        </row>
        <row r="5749">
          <cell r="A5749" t="str">
            <v>FT4531</v>
          </cell>
          <cell r="B5749">
            <v>0</v>
          </cell>
          <cell r="C5749">
            <v>0</v>
          </cell>
          <cell r="D5749">
            <v>0</v>
          </cell>
          <cell r="E5749">
            <v>0</v>
          </cell>
          <cell r="G5749">
            <v>0</v>
          </cell>
          <cell r="H5749">
            <v>0</v>
          </cell>
        </row>
        <row r="5750">
          <cell r="A5750" t="str">
            <v>FT453D7</v>
          </cell>
          <cell r="B5750">
            <v>1</v>
          </cell>
          <cell r="C5750">
            <v>15680</v>
          </cell>
          <cell r="D5750">
            <v>10808</v>
          </cell>
          <cell r="E5750">
            <v>4872</v>
          </cell>
          <cell r="G5750">
            <v>15680</v>
          </cell>
          <cell r="H5750">
            <v>10808</v>
          </cell>
        </row>
        <row r="5751">
          <cell r="A5751" t="str">
            <v>FT45EZ7</v>
          </cell>
          <cell r="B5751">
            <v>138</v>
          </cell>
          <cell r="C5751">
            <v>2488140</v>
          </cell>
          <cell r="D5751">
            <v>1526280</v>
          </cell>
          <cell r="E5751">
            <v>961860</v>
          </cell>
          <cell r="G5751">
            <v>18030</v>
          </cell>
          <cell r="H5751">
            <v>11060</v>
          </cell>
        </row>
        <row r="5752">
          <cell r="A5752" t="str">
            <v>FT45G</v>
          </cell>
          <cell r="B5752">
            <v>223</v>
          </cell>
          <cell r="C5752">
            <v>3496640</v>
          </cell>
          <cell r="D5752">
            <v>1989094</v>
          </cell>
          <cell r="E5752">
            <v>1507546</v>
          </cell>
          <cell r="G5752">
            <v>15680</v>
          </cell>
          <cell r="H5752">
            <v>8919.7040358744398</v>
          </cell>
        </row>
        <row r="5753">
          <cell r="A5753" t="str">
            <v>FT603D7</v>
          </cell>
          <cell r="B5753">
            <v>10</v>
          </cell>
          <cell r="C5753">
            <v>184700</v>
          </cell>
          <cell r="D5753">
            <v>109970</v>
          </cell>
          <cell r="E5753">
            <v>74730</v>
          </cell>
          <cell r="G5753">
            <v>18470</v>
          </cell>
          <cell r="H5753">
            <v>10997</v>
          </cell>
        </row>
        <row r="5754">
          <cell r="A5754" t="str">
            <v>FT60G</v>
          </cell>
          <cell r="B5754">
            <v>122</v>
          </cell>
          <cell r="C5754">
            <v>2253340</v>
          </cell>
          <cell r="D5754">
            <v>1132485</v>
          </cell>
          <cell r="E5754">
            <v>1120855</v>
          </cell>
          <cell r="G5754">
            <v>18470</v>
          </cell>
          <cell r="H5754">
            <v>9282.6639344262294</v>
          </cell>
        </row>
        <row r="5755">
          <cell r="A5755" t="str">
            <v>FV25D7</v>
          </cell>
          <cell r="B5755">
            <v>31</v>
          </cell>
          <cell r="C5755">
            <v>399900</v>
          </cell>
          <cell r="D5755">
            <v>261671</v>
          </cell>
          <cell r="E5755">
            <v>138229</v>
          </cell>
          <cell r="G5755">
            <v>12900</v>
          </cell>
          <cell r="H5755">
            <v>8441</v>
          </cell>
        </row>
        <row r="5756">
          <cell r="A5756" t="str">
            <v>FV35D7</v>
          </cell>
          <cell r="B5756">
            <v>38</v>
          </cell>
          <cell r="C5756">
            <v>521360</v>
          </cell>
          <cell r="D5756">
            <v>338314</v>
          </cell>
          <cell r="E5756">
            <v>183046</v>
          </cell>
          <cell r="G5756">
            <v>13720</v>
          </cell>
          <cell r="H5756">
            <v>8903</v>
          </cell>
        </row>
        <row r="5757">
          <cell r="A5757" t="str">
            <v>FV45D7</v>
          </cell>
          <cell r="B5757">
            <v>22</v>
          </cell>
          <cell r="C5757">
            <v>332420</v>
          </cell>
          <cell r="D5757">
            <v>199100</v>
          </cell>
          <cell r="E5757">
            <v>133320</v>
          </cell>
          <cell r="G5757">
            <v>15110</v>
          </cell>
          <cell r="H5757">
            <v>9050</v>
          </cell>
        </row>
        <row r="5758">
          <cell r="A5758" t="str">
            <v>FV60D7</v>
          </cell>
          <cell r="B5758">
            <v>18</v>
          </cell>
          <cell r="C5758">
            <v>322740</v>
          </cell>
          <cell r="D5758">
            <v>187560</v>
          </cell>
          <cell r="E5758">
            <v>135180</v>
          </cell>
          <cell r="G5758">
            <v>17930</v>
          </cell>
          <cell r="H5758">
            <v>10420</v>
          </cell>
        </row>
        <row r="5759">
          <cell r="A5759" t="str">
            <v>FTEY18B</v>
          </cell>
          <cell r="B5759">
            <v>3</v>
          </cell>
          <cell r="C5759">
            <v>30600</v>
          </cell>
          <cell r="D5759">
            <v>18919</v>
          </cell>
          <cell r="E5759">
            <v>11681</v>
          </cell>
          <cell r="G5759">
            <v>10200</v>
          </cell>
          <cell r="H5759">
            <v>6306.333333333333</v>
          </cell>
        </row>
        <row r="5760">
          <cell r="A5760" t="str">
            <v>FTY18G</v>
          </cell>
          <cell r="B5760">
            <v>0</v>
          </cell>
          <cell r="C5760">
            <v>0</v>
          </cell>
          <cell r="D5760">
            <v>0</v>
          </cell>
          <cell r="E5760">
            <v>0</v>
          </cell>
          <cell r="G5760">
            <v>0</v>
          </cell>
          <cell r="H5760">
            <v>0</v>
          </cell>
        </row>
        <row r="5761">
          <cell r="A5761" t="str">
            <v>FCTY223C</v>
          </cell>
          <cell r="B5761">
            <v>0</v>
          </cell>
          <cell r="C5761">
            <v>0</v>
          </cell>
          <cell r="D5761">
            <v>0</v>
          </cell>
          <cell r="E5761">
            <v>0</v>
          </cell>
          <cell r="G5761">
            <v>0</v>
          </cell>
          <cell r="H5761">
            <v>0</v>
          </cell>
        </row>
        <row r="5762">
          <cell r="A5762" t="str">
            <v>FCTY223D7</v>
          </cell>
          <cell r="B5762">
            <v>10</v>
          </cell>
          <cell r="C5762">
            <v>119200</v>
          </cell>
          <cell r="D5762">
            <v>75350</v>
          </cell>
          <cell r="E5762">
            <v>43850</v>
          </cell>
          <cell r="G5762">
            <v>11920</v>
          </cell>
          <cell r="H5762">
            <v>7535</v>
          </cell>
        </row>
        <row r="5763">
          <cell r="A5763" t="str">
            <v>FTEY22B</v>
          </cell>
          <cell r="B5763">
            <v>0</v>
          </cell>
          <cell r="C5763">
            <v>0</v>
          </cell>
          <cell r="D5763">
            <v>0</v>
          </cell>
          <cell r="E5763">
            <v>0</v>
          </cell>
          <cell r="G5763">
            <v>0</v>
          </cell>
          <cell r="H5763">
            <v>0</v>
          </cell>
        </row>
        <row r="5764">
          <cell r="A5764" t="str">
            <v>FTY223D7</v>
          </cell>
          <cell r="B5764">
            <v>0</v>
          </cell>
          <cell r="C5764">
            <v>0</v>
          </cell>
          <cell r="D5764">
            <v>0</v>
          </cell>
          <cell r="E5764">
            <v>0</v>
          </cell>
          <cell r="G5764">
            <v>0</v>
          </cell>
          <cell r="H5764">
            <v>0</v>
          </cell>
        </row>
        <row r="5765">
          <cell r="A5765" t="str">
            <v>FTY22G</v>
          </cell>
          <cell r="B5765">
            <v>87</v>
          </cell>
          <cell r="C5765">
            <v>987450</v>
          </cell>
          <cell r="D5765">
            <v>553420</v>
          </cell>
          <cell r="E5765">
            <v>434030</v>
          </cell>
          <cell r="G5765">
            <v>11350</v>
          </cell>
          <cell r="H5765">
            <v>6361.1494252873563</v>
          </cell>
        </row>
        <row r="5766">
          <cell r="A5766" t="str">
            <v>FTY25F</v>
          </cell>
          <cell r="B5766">
            <v>0</v>
          </cell>
          <cell r="C5766">
            <v>0</v>
          </cell>
          <cell r="D5766">
            <v>0</v>
          </cell>
          <cell r="E5766">
            <v>0</v>
          </cell>
          <cell r="G5766">
            <v>0</v>
          </cell>
          <cell r="H5766">
            <v>0</v>
          </cell>
        </row>
        <row r="5767">
          <cell r="A5767" t="str">
            <v>FTEY32B</v>
          </cell>
          <cell r="B5767">
            <v>1</v>
          </cell>
          <cell r="C5767">
            <v>13000</v>
          </cell>
          <cell r="D5767">
            <v>7735</v>
          </cell>
          <cell r="E5767">
            <v>5265</v>
          </cell>
          <cell r="G5767">
            <v>13000</v>
          </cell>
          <cell r="H5767">
            <v>7735</v>
          </cell>
        </row>
        <row r="5768">
          <cell r="A5768" t="str">
            <v>FCTY353D7</v>
          </cell>
          <cell r="B5768">
            <v>11</v>
          </cell>
          <cell r="C5768">
            <v>172700</v>
          </cell>
          <cell r="D5768">
            <v>86339</v>
          </cell>
          <cell r="E5768">
            <v>86361</v>
          </cell>
          <cell r="G5768">
            <v>15700</v>
          </cell>
          <cell r="H5768">
            <v>7849</v>
          </cell>
        </row>
        <row r="5769">
          <cell r="A5769" t="str">
            <v>FTY353D7</v>
          </cell>
          <cell r="B5769">
            <v>0</v>
          </cell>
          <cell r="C5769">
            <v>0</v>
          </cell>
          <cell r="D5769">
            <v>0</v>
          </cell>
          <cell r="E5769">
            <v>0</v>
          </cell>
          <cell r="G5769">
            <v>0</v>
          </cell>
          <cell r="H5769">
            <v>0</v>
          </cell>
        </row>
        <row r="5770">
          <cell r="A5770" t="str">
            <v>FTY35F</v>
          </cell>
          <cell r="B5770">
            <v>0</v>
          </cell>
          <cell r="C5770">
            <v>0</v>
          </cell>
          <cell r="D5770">
            <v>0</v>
          </cell>
          <cell r="E5770">
            <v>0</v>
          </cell>
          <cell r="G5770">
            <v>0</v>
          </cell>
          <cell r="H5770">
            <v>0</v>
          </cell>
        </row>
        <row r="5771">
          <cell r="A5771" t="str">
            <v>FTY35G</v>
          </cell>
          <cell r="B5771">
            <v>74</v>
          </cell>
          <cell r="C5771">
            <v>1107040</v>
          </cell>
          <cell r="D5771">
            <v>556647</v>
          </cell>
          <cell r="E5771">
            <v>550393</v>
          </cell>
          <cell r="G5771">
            <v>14960</v>
          </cell>
          <cell r="H5771">
            <v>7522.2567567567567</v>
          </cell>
        </row>
        <row r="5772">
          <cell r="A5772" t="str">
            <v>FTEY40B</v>
          </cell>
          <cell r="B5772">
            <v>0</v>
          </cell>
          <cell r="C5772">
            <v>0</v>
          </cell>
          <cell r="D5772">
            <v>0</v>
          </cell>
          <cell r="E5772">
            <v>0</v>
          </cell>
          <cell r="G5772">
            <v>0</v>
          </cell>
          <cell r="H5772">
            <v>0</v>
          </cell>
        </row>
        <row r="5773">
          <cell r="A5773" t="str">
            <v>FTY40G</v>
          </cell>
          <cell r="B5773">
            <v>3</v>
          </cell>
          <cell r="C5773">
            <v>47700</v>
          </cell>
          <cell r="D5773">
            <v>23301</v>
          </cell>
          <cell r="E5773">
            <v>24399</v>
          </cell>
          <cell r="G5773">
            <v>15900</v>
          </cell>
          <cell r="H5773">
            <v>7767</v>
          </cell>
        </row>
        <row r="5774">
          <cell r="A5774" t="str">
            <v>FCTY453D7</v>
          </cell>
          <cell r="B5774">
            <v>7</v>
          </cell>
          <cell r="C5774">
            <v>128380</v>
          </cell>
          <cell r="D5774">
            <v>68222</v>
          </cell>
          <cell r="E5774">
            <v>60158</v>
          </cell>
          <cell r="G5774">
            <v>18340</v>
          </cell>
          <cell r="H5774">
            <v>9746</v>
          </cell>
        </row>
        <row r="5775">
          <cell r="A5775" t="str">
            <v>FTY453D7</v>
          </cell>
          <cell r="B5775">
            <v>3</v>
          </cell>
          <cell r="C5775">
            <v>52380</v>
          </cell>
          <cell r="D5775">
            <v>33603</v>
          </cell>
          <cell r="E5775">
            <v>18777</v>
          </cell>
          <cell r="G5775">
            <v>17460</v>
          </cell>
          <cell r="H5775">
            <v>11201</v>
          </cell>
        </row>
        <row r="5776">
          <cell r="A5776" t="str">
            <v>FTY45E</v>
          </cell>
          <cell r="B5776">
            <v>0</v>
          </cell>
          <cell r="C5776">
            <v>0</v>
          </cell>
          <cell r="D5776">
            <v>0</v>
          </cell>
          <cell r="E5776">
            <v>0</v>
          </cell>
          <cell r="G5776">
            <v>0</v>
          </cell>
          <cell r="H5776">
            <v>0</v>
          </cell>
        </row>
        <row r="5777">
          <cell r="A5777" t="str">
            <v>FTY45G</v>
          </cell>
          <cell r="B5777">
            <v>33</v>
          </cell>
          <cell r="C5777">
            <v>576180</v>
          </cell>
          <cell r="D5777">
            <v>304051</v>
          </cell>
          <cell r="E5777">
            <v>272129</v>
          </cell>
          <cell r="G5777">
            <v>17460</v>
          </cell>
          <cell r="H5777">
            <v>9213.6666666666661</v>
          </cell>
        </row>
        <row r="5778">
          <cell r="A5778" t="str">
            <v>FTY603D7</v>
          </cell>
          <cell r="B5778">
            <v>0</v>
          </cell>
          <cell r="C5778">
            <v>0</v>
          </cell>
          <cell r="D5778">
            <v>0</v>
          </cell>
          <cell r="E5778">
            <v>0</v>
          </cell>
          <cell r="G5778">
            <v>0</v>
          </cell>
          <cell r="H5778">
            <v>0</v>
          </cell>
        </row>
        <row r="5779">
          <cell r="A5779" t="str">
            <v>FTY60E</v>
          </cell>
          <cell r="B5779">
            <v>0</v>
          </cell>
          <cell r="C5779">
            <v>0</v>
          </cell>
          <cell r="D5779">
            <v>0</v>
          </cell>
          <cell r="E5779">
            <v>0</v>
          </cell>
          <cell r="G5779">
            <v>0</v>
          </cell>
          <cell r="H5779">
            <v>0</v>
          </cell>
        </row>
        <row r="5780">
          <cell r="A5780" t="str">
            <v>FTY60G</v>
          </cell>
          <cell r="B5780">
            <v>13</v>
          </cell>
          <cell r="C5780">
            <v>259610</v>
          </cell>
          <cell r="D5780">
            <v>124330</v>
          </cell>
          <cell r="E5780">
            <v>135280</v>
          </cell>
          <cell r="G5780">
            <v>19970</v>
          </cell>
          <cell r="H5780">
            <v>9563.8461538461543</v>
          </cell>
        </row>
        <row r="5781">
          <cell r="A5781" t="str">
            <v>FCVY223D7</v>
          </cell>
          <cell r="B5781">
            <v>17</v>
          </cell>
          <cell r="C5781">
            <v>239870</v>
          </cell>
          <cell r="D5781">
            <v>182971</v>
          </cell>
          <cell r="E5781">
            <v>56899</v>
          </cell>
          <cell r="G5781">
            <v>14110</v>
          </cell>
          <cell r="H5781">
            <v>10763</v>
          </cell>
        </row>
        <row r="5782">
          <cell r="A5782" t="str">
            <v>FVY223D7</v>
          </cell>
          <cell r="B5782">
            <v>12</v>
          </cell>
          <cell r="C5782">
            <v>161400</v>
          </cell>
          <cell r="D5782">
            <v>110184</v>
          </cell>
          <cell r="E5782">
            <v>51216</v>
          </cell>
          <cell r="G5782">
            <v>13450</v>
          </cell>
          <cell r="H5782">
            <v>9182</v>
          </cell>
        </row>
        <row r="5783">
          <cell r="A5783" t="str">
            <v>FCVY353D7</v>
          </cell>
          <cell r="B5783">
            <v>9</v>
          </cell>
          <cell r="C5783">
            <v>150030</v>
          </cell>
          <cell r="D5783">
            <v>96660</v>
          </cell>
          <cell r="E5783">
            <v>53370</v>
          </cell>
          <cell r="G5783">
            <v>16670</v>
          </cell>
          <cell r="H5783">
            <v>10740</v>
          </cell>
        </row>
        <row r="5784">
          <cell r="A5784" t="str">
            <v>FVY353D7</v>
          </cell>
          <cell r="B5784">
            <v>5</v>
          </cell>
          <cell r="C5784">
            <v>79400</v>
          </cell>
          <cell r="D5784">
            <v>48110</v>
          </cell>
          <cell r="E5784">
            <v>31290</v>
          </cell>
          <cell r="G5784">
            <v>15880</v>
          </cell>
          <cell r="H5784">
            <v>9622</v>
          </cell>
        </row>
        <row r="5785">
          <cell r="A5785" t="str">
            <v>FCVY453D7</v>
          </cell>
          <cell r="B5785">
            <v>4</v>
          </cell>
          <cell r="C5785">
            <v>74440</v>
          </cell>
          <cell r="D5785">
            <v>47624</v>
          </cell>
          <cell r="E5785">
            <v>26816</v>
          </cell>
          <cell r="G5785">
            <v>18610</v>
          </cell>
          <cell r="H5785">
            <v>11906</v>
          </cell>
        </row>
        <row r="5786">
          <cell r="A5786" t="str">
            <v>FVY453D7</v>
          </cell>
          <cell r="B5786">
            <v>4</v>
          </cell>
          <cell r="C5786">
            <v>70880</v>
          </cell>
          <cell r="D5786">
            <v>43496</v>
          </cell>
          <cell r="E5786">
            <v>27384</v>
          </cell>
          <cell r="G5786">
            <v>17720</v>
          </cell>
          <cell r="H5786">
            <v>10874</v>
          </cell>
        </row>
        <row r="5787">
          <cell r="A5787" t="str">
            <v>CTX25G</v>
          </cell>
          <cell r="B5787">
            <v>68</v>
          </cell>
          <cell r="C5787">
            <v>810560</v>
          </cell>
          <cell r="D5787">
            <v>530764</v>
          </cell>
          <cell r="E5787">
            <v>279796</v>
          </cell>
          <cell r="G5787">
            <v>11920</v>
          </cell>
          <cell r="H5787">
            <v>7805.3529411764703</v>
          </cell>
        </row>
        <row r="5788">
          <cell r="A5788" t="str">
            <v>CTX35G</v>
          </cell>
          <cell r="B5788">
            <v>48</v>
          </cell>
          <cell r="C5788">
            <v>753600</v>
          </cell>
          <cell r="D5788">
            <v>393851</v>
          </cell>
          <cell r="E5788">
            <v>359749</v>
          </cell>
          <cell r="G5788">
            <v>15700</v>
          </cell>
          <cell r="H5788">
            <v>8205.2291666666661</v>
          </cell>
        </row>
        <row r="5789">
          <cell r="A5789" t="str">
            <v>CTX45G</v>
          </cell>
          <cell r="B5789">
            <v>33</v>
          </cell>
          <cell r="C5789">
            <v>605220</v>
          </cell>
          <cell r="D5789">
            <v>281745</v>
          </cell>
          <cell r="E5789">
            <v>323475</v>
          </cell>
          <cell r="G5789">
            <v>18340</v>
          </cell>
          <cell r="H5789">
            <v>8537.7272727272721</v>
          </cell>
        </row>
        <row r="5790">
          <cell r="A5790" t="str">
            <v>FTX25G</v>
          </cell>
          <cell r="B5790">
            <v>88</v>
          </cell>
          <cell r="C5790">
            <v>998800</v>
          </cell>
          <cell r="D5790">
            <v>579225</v>
          </cell>
          <cell r="E5790">
            <v>419575</v>
          </cell>
          <cell r="G5790">
            <v>11350</v>
          </cell>
          <cell r="H5790">
            <v>6582.102272727273</v>
          </cell>
        </row>
        <row r="5791">
          <cell r="A5791" t="str">
            <v>FTX25GZ</v>
          </cell>
          <cell r="B5791">
            <v>250</v>
          </cell>
          <cell r="C5791">
            <v>2703750</v>
          </cell>
          <cell r="D5791">
            <v>2191330</v>
          </cell>
          <cell r="E5791">
            <v>512420</v>
          </cell>
          <cell r="G5791">
            <v>10815</v>
          </cell>
          <cell r="H5791">
            <v>8765.32</v>
          </cell>
        </row>
        <row r="5792">
          <cell r="A5792" t="str">
            <v>FTX35G</v>
          </cell>
          <cell r="B5792">
            <v>200</v>
          </cell>
          <cell r="C5792">
            <v>2992000</v>
          </cell>
          <cell r="D5792">
            <v>1557543</v>
          </cell>
          <cell r="E5792">
            <v>1434457</v>
          </cell>
          <cell r="G5792">
            <v>14960</v>
          </cell>
          <cell r="H5792">
            <v>7787.7150000000001</v>
          </cell>
        </row>
        <row r="5793">
          <cell r="A5793" t="str">
            <v>CORDIUSKY</v>
          </cell>
          <cell r="B5793">
            <v>0</v>
          </cell>
          <cell r="C5793">
            <v>0</v>
          </cell>
          <cell r="D5793">
            <v>0</v>
          </cell>
          <cell r="E5793">
            <v>0</v>
          </cell>
          <cell r="G5793">
            <v>0</v>
          </cell>
          <cell r="H5793">
            <v>0</v>
          </cell>
        </row>
        <row r="5794">
          <cell r="A5794" t="str">
            <v>R71F7V</v>
          </cell>
          <cell r="B5794">
            <v>21</v>
          </cell>
          <cell r="C5794">
            <v>740460</v>
          </cell>
          <cell r="D5794">
            <v>497637</v>
          </cell>
          <cell r="E5794">
            <v>242823</v>
          </cell>
          <cell r="G5794">
            <v>35260</v>
          </cell>
          <cell r="H5794">
            <v>23697</v>
          </cell>
        </row>
        <row r="5795">
          <cell r="A5795" t="str">
            <v>R71F7W</v>
          </cell>
          <cell r="B5795">
            <v>53</v>
          </cell>
          <cell r="C5795">
            <v>1868780</v>
          </cell>
          <cell r="D5795">
            <v>1185292</v>
          </cell>
          <cell r="E5795">
            <v>683488</v>
          </cell>
          <cell r="G5795">
            <v>35260</v>
          </cell>
          <cell r="H5795">
            <v>22364</v>
          </cell>
        </row>
        <row r="5796">
          <cell r="A5796" t="str">
            <v>R71GZ7T</v>
          </cell>
          <cell r="B5796">
            <v>30</v>
          </cell>
          <cell r="C5796">
            <v>1216500</v>
          </cell>
          <cell r="D5796">
            <v>832050</v>
          </cell>
          <cell r="E5796">
            <v>384450</v>
          </cell>
          <cell r="G5796">
            <v>40550</v>
          </cell>
          <cell r="H5796">
            <v>27735</v>
          </cell>
        </row>
        <row r="5797">
          <cell r="A5797" t="str">
            <v>R71GZ7V</v>
          </cell>
          <cell r="B5797">
            <v>3</v>
          </cell>
          <cell r="C5797">
            <v>121650</v>
          </cell>
          <cell r="D5797">
            <v>90039</v>
          </cell>
          <cell r="E5797">
            <v>31611</v>
          </cell>
          <cell r="G5797">
            <v>40550</v>
          </cell>
          <cell r="H5797">
            <v>30013</v>
          </cell>
        </row>
        <row r="5798">
          <cell r="A5798" t="str">
            <v>R71GZ7W</v>
          </cell>
          <cell r="B5798">
            <v>34</v>
          </cell>
          <cell r="C5798">
            <v>1378700</v>
          </cell>
          <cell r="D5798">
            <v>942242</v>
          </cell>
          <cell r="E5798">
            <v>436458</v>
          </cell>
          <cell r="G5798">
            <v>40550</v>
          </cell>
          <cell r="H5798">
            <v>27713</v>
          </cell>
        </row>
        <row r="5799">
          <cell r="A5799" t="str">
            <v>R100F7V</v>
          </cell>
          <cell r="B5799">
            <v>13</v>
          </cell>
          <cell r="C5799">
            <v>652600</v>
          </cell>
          <cell r="D5799">
            <v>368862</v>
          </cell>
          <cell r="E5799">
            <v>283738</v>
          </cell>
          <cell r="G5799">
            <v>50200</v>
          </cell>
          <cell r="H5799">
            <v>28374</v>
          </cell>
        </row>
        <row r="5800">
          <cell r="A5800" t="str">
            <v>R100F7W</v>
          </cell>
          <cell r="B5800">
            <v>50</v>
          </cell>
          <cell r="C5800">
            <v>2510000</v>
          </cell>
          <cell r="D5800">
            <v>1381150</v>
          </cell>
          <cell r="E5800">
            <v>1128850</v>
          </cell>
          <cell r="G5800">
            <v>50200</v>
          </cell>
          <cell r="H5800">
            <v>27623</v>
          </cell>
        </row>
        <row r="5801">
          <cell r="A5801" t="str">
            <v>R100GZ7T</v>
          </cell>
          <cell r="B5801">
            <v>35</v>
          </cell>
          <cell r="C5801">
            <v>2020550</v>
          </cell>
          <cell r="D5801">
            <v>1194060</v>
          </cell>
          <cell r="E5801">
            <v>826490</v>
          </cell>
          <cell r="G5801">
            <v>57730</v>
          </cell>
          <cell r="H5801">
            <v>34116</v>
          </cell>
        </row>
        <row r="5802">
          <cell r="A5802" t="str">
            <v>R100GZ7W</v>
          </cell>
          <cell r="B5802">
            <v>31</v>
          </cell>
          <cell r="C5802">
            <v>1789630</v>
          </cell>
          <cell r="D5802">
            <v>1058743</v>
          </cell>
          <cell r="E5802">
            <v>730887</v>
          </cell>
          <cell r="G5802">
            <v>57730</v>
          </cell>
          <cell r="H5802">
            <v>34153</v>
          </cell>
        </row>
        <row r="5803">
          <cell r="A5803" t="str">
            <v>R125F7</v>
          </cell>
          <cell r="B5803">
            <v>41</v>
          </cell>
          <cell r="C5803">
            <v>2154960</v>
          </cell>
          <cell r="D5803">
            <v>1186130</v>
          </cell>
          <cell r="E5803">
            <v>968830</v>
          </cell>
          <cell r="G5803">
            <v>52560</v>
          </cell>
          <cell r="H5803">
            <v>28930</v>
          </cell>
        </row>
        <row r="5804">
          <cell r="A5804" t="str">
            <v>R125GZ7T</v>
          </cell>
          <cell r="B5804">
            <v>35</v>
          </cell>
          <cell r="C5804">
            <v>2115750</v>
          </cell>
          <cell r="D5804">
            <v>1244215</v>
          </cell>
          <cell r="E5804">
            <v>871535</v>
          </cell>
          <cell r="G5804">
            <v>60450</v>
          </cell>
          <cell r="H5804">
            <v>35549</v>
          </cell>
        </row>
        <row r="5805">
          <cell r="A5805" t="str">
            <v>R125GZ7W</v>
          </cell>
          <cell r="B5805">
            <v>38</v>
          </cell>
          <cell r="C5805">
            <v>2297100</v>
          </cell>
          <cell r="D5805">
            <v>1348088</v>
          </cell>
          <cell r="E5805">
            <v>949012</v>
          </cell>
          <cell r="G5805">
            <v>60450</v>
          </cell>
          <cell r="H5805">
            <v>35476</v>
          </cell>
        </row>
        <row r="5806">
          <cell r="A5806" t="str">
            <v>RY71F7V</v>
          </cell>
          <cell r="B5806">
            <v>11</v>
          </cell>
          <cell r="C5806">
            <v>493790</v>
          </cell>
          <cell r="D5806">
            <v>296076</v>
          </cell>
          <cell r="E5806">
            <v>197714</v>
          </cell>
          <cell r="G5806">
            <v>44890</v>
          </cell>
          <cell r="H5806">
            <v>26916</v>
          </cell>
        </row>
        <row r="5807">
          <cell r="A5807" t="str">
            <v>RY71F7W</v>
          </cell>
          <cell r="B5807">
            <v>4</v>
          </cell>
          <cell r="C5807">
            <v>179560</v>
          </cell>
          <cell r="D5807">
            <v>101812</v>
          </cell>
          <cell r="E5807">
            <v>77748</v>
          </cell>
          <cell r="G5807">
            <v>44890</v>
          </cell>
          <cell r="H5807">
            <v>25453</v>
          </cell>
        </row>
        <row r="5808">
          <cell r="A5808" t="str">
            <v>RY71GZ7V</v>
          </cell>
          <cell r="B5808">
            <v>0</v>
          </cell>
          <cell r="C5808">
            <v>0</v>
          </cell>
          <cell r="D5808">
            <v>0</v>
          </cell>
          <cell r="E5808">
            <v>0</v>
          </cell>
          <cell r="G5808">
            <v>0</v>
          </cell>
          <cell r="H5808">
            <v>0</v>
          </cell>
        </row>
        <row r="5809">
          <cell r="A5809" t="str">
            <v>RY71GZ7W</v>
          </cell>
          <cell r="B5809">
            <v>10</v>
          </cell>
          <cell r="C5809">
            <v>516200</v>
          </cell>
          <cell r="D5809">
            <v>305600</v>
          </cell>
          <cell r="E5809">
            <v>210600</v>
          </cell>
          <cell r="G5809">
            <v>51620</v>
          </cell>
          <cell r="H5809">
            <v>30560</v>
          </cell>
        </row>
        <row r="5810">
          <cell r="A5810" t="str">
            <v>RY100F7V</v>
          </cell>
          <cell r="B5810">
            <v>9</v>
          </cell>
          <cell r="C5810">
            <v>501660</v>
          </cell>
          <cell r="D5810">
            <v>288738</v>
          </cell>
          <cell r="E5810">
            <v>212922</v>
          </cell>
          <cell r="G5810">
            <v>55740</v>
          </cell>
          <cell r="H5810">
            <v>32082</v>
          </cell>
        </row>
        <row r="5811">
          <cell r="A5811" t="str">
            <v>RY100F7W</v>
          </cell>
          <cell r="B5811">
            <v>3</v>
          </cell>
          <cell r="C5811">
            <v>167220</v>
          </cell>
          <cell r="D5811">
            <v>91704</v>
          </cell>
          <cell r="E5811">
            <v>75516</v>
          </cell>
          <cell r="G5811">
            <v>55740</v>
          </cell>
          <cell r="H5811">
            <v>30568</v>
          </cell>
        </row>
        <row r="5812">
          <cell r="A5812" t="str">
            <v>RY100GZ7W</v>
          </cell>
          <cell r="B5812">
            <v>10</v>
          </cell>
          <cell r="C5812">
            <v>641000</v>
          </cell>
          <cell r="D5812">
            <v>368130</v>
          </cell>
          <cell r="E5812">
            <v>272870</v>
          </cell>
          <cell r="G5812">
            <v>64100</v>
          </cell>
          <cell r="H5812">
            <v>36813</v>
          </cell>
        </row>
        <row r="5813">
          <cell r="A5813" t="str">
            <v>RY125F7</v>
          </cell>
          <cell r="B5813">
            <v>5</v>
          </cell>
          <cell r="C5813">
            <v>305100</v>
          </cell>
          <cell r="D5813">
            <v>158775</v>
          </cell>
          <cell r="E5813">
            <v>146325</v>
          </cell>
          <cell r="G5813">
            <v>61020</v>
          </cell>
          <cell r="H5813">
            <v>31755</v>
          </cell>
        </row>
        <row r="5814">
          <cell r="A5814" t="str">
            <v>RY125GZ7</v>
          </cell>
          <cell r="B5814">
            <v>10</v>
          </cell>
          <cell r="C5814">
            <v>701700</v>
          </cell>
          <cell r="D5814">
            <v>379220</v>
          </cell>
          <cell r="E5814">
            <v>322480</v>
          </cell>
          <cell r="G5814">
            <v>70170</v>
          </cell>
          <cell r="H5814">
            <v>37922</v>
          </cell>
        </row>
        <row r="5815">
          <cell r="A5815" t="str">
            <v>FHC35F7</v>
          </cell>
          <cell r="B5815">
            <v>90</v>
          </cell>
          <cell r="C5815">
            <v>1907100</v>
          </cell>
          <cell r="D5815">
            <v>1205910</v>
          </cell>
          <cell r="E5815">
            <v>701190</v>
          </cell>
          <cell r="G5815">
            <v>21190</v>
          </cell>
          <cell r="H5815">
            <v>13399</v>
          </cell>
        </row>
        <row r="5816">
          <cell r="A5816" t="str">
            <v>FHC35GZ7</v>
          </cell>
          <cell r="B5816">
            <v>38</v>
          </cell>
          <cell r="C5816">
            <v>926060</v>
          </cell>
          <cell r="D5816">
            <v>519004</v>
          </cell>
          <cell r="E5816">
            <v>407056</v>
          </cell>
          <cell r="G5816">
            <v>24370</v>
          </cell>
          <cell r="H5816">
            <v>13658</v>
          </cell>
        </row>
        <row r="5817">
          <cell r="A5817" t="str">
            <v>FHC45F</v>
          </cell>
          <cell r="B5817">
            <v>0</v>
          </cell>
          <cell r="C5817">
            <v>0</v>
          </cell>
          <cell r="D5817">
            <v>0</v>
          </cell>
          <cell r="E5817">
            <v>0</v>
          </cell>
          <cell r="G5817">
            <v>0</v>
          </cell>
          <cell r="H5817">
            <v>0</v>
          </cell>
        </row>
        <row r="5818">
          <cell r="A5818" t="str">
            <v>FHC45F7</v>
          </cell>
          <cell r="B5818">
            <v>64</v>
          </cell>
          <cell r="C5818">
            <v>1394560</v>
          </cell>
          <cell r="D5818">
            <v>861248</v>
          </cell>
          <cell r="E5818">
            <v>533312</v>
          </cell>
          <cell r="G5818">
            <v>21790</v>
          </cell>
          <cell r="H5818">
            <v>13457</v>
          </cell>
        </row>
        <row r="5819">
          <cell r="A5819" t="str">
            <v>FHC45GZ7</v>
          </cell>
          <cell r="B5819">
            <v>34</v>
          </cell>
          <cell r="C5819">
            <v>852040</v>
          </cell>
          <cell r="D5819">
            <v>469506</v>
          </cell>
          <cell r="E5819">
            <v>382534</v>
          </cell>
          <cell r="G5819">
            <v>25060</v>
          </cell>
          <cell r="H5819">
            <v>13809</v>
          </cell>
        </row>
        <row r="5820">
          <cell r="A5820" t="str">
            <v>FHC60F7</v>
          </cell>
          <cell r="B5820">
            <v>61</v>
          </cell>
          <cell r="C5820">
            <v>1412150</v>
          </cell>
          <cell r="D5820">
            <v>821914</v>
          </cell>
          <cell r="E5820">
            <v>590236</v>
          </cell>
          <cell r="G5820">
            <v>23150</v>
          </cell>
          <cell r="H5820">
            <v>13474</v>
          </cell>
        </row>
        <row r="5821">
          <cell r="A5821" t="str">
            <v>FHK35F</v>
          </cell>
          <cell r="B5821">
            <v>5</v>
          </cell>
          <cell r="C5821">
            <v>115200</v>
          </cell>
          <cell r="D5821">
            <v>84796</v>
          </cell>
          <cell r="E5821">
            <v>30404</v>
          </cell>
          <cell r="G5821">
            <v>23040</v>
          </cell>
          <cell r="H5821">
            <v>16959.2</v>
          </cell>
        </row>
        <row r="5822">
          <cell r="A5822" t="str">
            <v>FHK45F</v>
          </cell>
          <cell r="B5822">
            <v>3</v>
          </cell>
          <cell r="C5822">
            <v>70410</v>
          </cell>
          <cell r="D5822">
            <v>52752</v>
          </cell>
          <cell r="E5822">
            <v>17658</v>
          </cell>
          <cell r="G5822">
            <v>23470</v>
          </cell>
          <cell r="H5822">
            <v>17584</v>
          </cell>
        </row>
        <row r="5823">
          <cell r="A5823" t="str">
            <v>FHK60F</v>
          </cell>
          <cell r="B5823">
            <v>3</v>
          </cell>
          <cell r="C5823">
            <v>75420</v>
          </cell>
          <cell r="D5823">
            <v>52225</v>
          </cell>
          <cell r="E5823">
            <v>23195</v>
          </cell>
          <cell r="G5823">
            <v>25140</v>
          </cell>
          <cell r="H5823">
            <v>17408.333333333332</v>
          </cell>
        </row>
        <row r="5824">
          <cell r="A5824" t="str">
            <v>FHB35F7</v>
          </cell>
          <cell r="B5824">
            <v>1</v>
          </cell>
          <cell r="C5824">
            <v>24410</v>
          </cell>
          <cell r="D5824">
            <v>15393</v>
          </cell>
          <cell r="E5824">
            <v>9017</v>
          </cell>
          <cell r="G5824">
            <v>24410</v>
          </cell>
          <cell r="H5824">
            <v>15393</v>
          </cell>
        </row>
        <row r="5825">
          <cell r="A5825" t="str">
            <v>FHB45F7</v>
          </cell>
          <cell r="B5825">
            <v>4</v>
          </cell>
          <cell r="C5825">
            <v>101960</v>
          </cell>
          <cell r="D5825">
            <v>62504</v>
          </cell>
          <cell r="E5825">
            <v>39456</v>
          </cell>
          <cell r="G5825">
            <v>25490</v>
          </cell>
          <cell r="H5825">
            <v>15626</v>
          </cell>
        </row>
        <row r="5826">
          <cell r="A5826" t="str">
            <v>FHB60F7</v>
          </cell>
          <cell r="B5826">
            <v>5</v>
          </cell>
          <cell r="C5826">
            <v>136950</v>
          </cell>
          <cell r="D5826">
            <v>90660</v>
          </cell>
          <cell r="E5826">
            <v>46290</v>
          </cell>
          <cell r="G5826">
            <v>27390</v>
          </cell>
          <cell r="H5826">
            <v>18132</v>
          </cell>
        </row>
        <row r="5827">
          <cell r="A5827" t="str">
            <v>FHEB18B7</v>
          </cell>
          <cell r="B5827">
            <v>9</v>
          </cell>
          <cell r="C5827">
            <v>81900</v>
          </cell>
          <cell r="D5827">
            <v>55818</v>
          </cell>
          <cell r="E5827">
            <v>26082</v>
          </cell>
          <cell r="G5827">
            <v>9100</v>
          </cell>
          <cell r="H5827">
            <v>6202</v>
          </cell>
        </row>
        <row r="5828">
          <cell r="A5828" t="str">
            <v>FHEB25B7</v>
          </cell>
          <cell r="B5828">
            <v>1</v>
          </cell>
          <cell r="C5828">
            <v>10250</v>
          </cell>
          <cell r="D5828">
            <v>6267</v>
          </cell>
          <cell r="E5828">
            <v>3983</v>
          </cell>
          <cell r="G5828">
            <v>10250</v>
          </cell>
          <cell r="H5828">
            <v>6267</v>
          </cell>
        </row>
        <row r="5829">
          <cell r="A5829" t="str">
            <v>FH35C</v>
          </cell>
          <cell r="B5829">
            <v>4</v>
          </cell>
          <cell r="C5829">
            <v>72720</v>
          </cell>
          <cell r="D5829">
            <v>66158</v>
          </cell>
          <cell r="E5829">
            <v>6562</v>
          </cell>
          <cell r="G5829">
            <v>18180</v>
          </cell>
          <cell r="H5829">
            <v>16539.5</v>
          </cell>
        </row>
        <row r="5830">
          <cell r="A5830" t="str">
            <v>FH35F7</v>
          </cell>
          <cell r="B5830">
            <v>165</v>
          </cell>
          <cell r="C5830">
            <v>2788500</v>
          </cell>
          <cell r="D5830">
            <v>2406525</v>
          </cell>
          <cell r="E5830">
            <v>381975</v>
          </cell>
          <cell r="G5830">
            <v>16900</v>
          </cell>
          <cell r="H5830">
            <v>14585</v>
          </cell>
        </row>
        <row r="5831">
          <cell r="A5831" t="str">
            <v>FH35GZ7</v>
          </cell>
          <cell r="B5831">
            <v>82</v>
          </cell>
          <cell r="C5831">
            <v>1594080</v>
          </cell>
          <cell r="D5831">
            <v>1219914</v>
          </cell>
          <cell r="E5831">
            <v>374166</v>
          </cell>
          <cell r="G5831">
            <v>19440</v>
          </cell>
          <cell r="H5831">
            <v>14877</v>
          </cell>
        </row>
        <row r="5832">
          <cell r="A5832" t="str">
            <v>FH45C</v>
          </cell>
          <cell r="B5832">
            <v>0</v>
          </cell>
          <cell r="C5832">
            <v>0</v>
          </cell>
          <cell r="D5832">
            <v>0</v>
          </cell>
          <cell r="E5832">
            <v>0</v>
          </cell>
          <cell r="G5832">
            <v>0</v>
          </cell>
          <cell r="H5832">
            <v>0</v>
          </cell>
        </row>
        <row r="5833">
          <cell r="A5833" t="str">
            <v>FH45F7</v>
          </cell>
          <cell r="B5833">
            <v>171</v>
          </cell>
          <cell r="C5833">
            <v>3060900</v>
          </cell>
          <cell r="D5833">
            <v>2516607</v>
          </cell>
          <cell r="E5833">
            <v>544293</v>
          </cell>
          <cell r="G5833">
            <v>17900</v>
          </cell>
          <cell r="H5833">
            <v>14717</v>
          </cell>
        </row>
        <row r="5834">
          <cell r="A5834" t="str">
            <v>FH45GZ7</v>
          </cell>
          <cell r="B5834">
            <v>64</v>
          </cell>
          <cell r="C5834">
            <v>1317760</v>
          </cell>
          <cell r="D5834">
            <v>959680</v>
          </cell>
          <cell r="E5834">
            <v>358080</v>
          </cell>
          <cell r="G5834">
            <v>20590</v>
          </cell>
          <cell r="H5834">
            <v>14995</v>
          </cell>
        </row>
        <row r="5835">
          <cell r="A5835" t="str">
            <v>FH60C</v>
          </cell>
          <cell r="B5835">
            <v>10</v>
          </cell>
          <cell r="C5835">
            <v>211600</v>
          </cell>
          <cell r="D5835">
            <v>187289</v>
          </cell>
          <cell r="E5835">
            <v>24311</v>
          </cell>
          <cell r="G5835">
            <v>21160</v>
          </cell>
          <cell r="H5835">
            <v>18728.900000000001</v>
          </cell>
        </row>
        <row r="5836">
          <cell r="A5836" t="str">
            <v>FH60F7</v>
          </cell>
          <cell r="B5836">
            <v>142</v>
          </cell>
          <cell r="C5836">
            <v>2824380</v>
          </cell>
          <cell r="D5836">
            <v>2245162</v>
          </cell>
          <cell r="E5836">
            <v>579218</v>
          </cell>
          <cell r="G5836">
            <v>19890</v>
          </cell>
          <cell r="H5836">
            <v>15811</v>
          </cell>
        </row>
        <row r="5837">
          <cell r="A5837" t="str">
            <v>FHYC35F</v>
          </cell>
          <cell r="B5837">
            <v>0</v>
          </cell>
          <cell r="C5837">
            <v>0</v>
          </cell>
          <cell r="D5837">
            <v>0</v>
          </cell>
          <cell r="E5837">
            <v>0</v>
          </cell>
          <cell r="G5837">
            <v>0</v>
          </cell>
          <cell r="H5837">
            <v>0</v>
          </cell>
        </row>
        <row r="5838">
          <cell r="A5838" t="str">
            <v>FHYC35F7</v>
          </cell>
          <cell r="B5838">
            <v>37</v>
          </cell>
          <cell r="C5838">
            <v>923890</v>
          </cell>
          <cell r="D5838">
            <v>493580</v>
          </cell>
          <cell r="E5838">
            <v>430310</v>
          </cell>
          <cell r="G5838">
            <v>24970</v>
          </cell>
          <cell r="H5838">
            <v>13340</v>
          </cell>
        </row>
        <row r="5839">
          <cell r="A5839" t="str">
            <v>FHYC35KZ</v>
          </cell>
          <cell r="B5839">
            <v>10</v>
          </cell>
          <cell r="C5839">
            <v>287200</v>
          </cell>
          <cell r="D5839">
            <v>207842</v>
          </cell>
          <cell r="E5839">
            <v>79358</v>
          </cell>
          <cell r="G5839">
            <v>28720</v>
          </cell>
          <cell r="H5839">
            <v>20784.2</v>
          </cell>
        </row>
        <row r="5840">
          <cell r="A5840" t="str">
            <v>FHYC45F7</v>
          </cell>
          <cell r="B5840">
            <v>50</v>
          </cell>
          <cell r="C5840">
            <v>1294000</v>
          </cell>
          <cell r="D5840">
            <v>672850</v>
          </cell>
          <cell r="E5840">
            <v>621150</v>
          </cell>
          <cell r="G5840">
            <v>25880</v>
          </cell>
          <cell r="H5840">
            <v>13457</v>
          </cell>
        </row>
        <row r="5841">
          <cell r="A5841" t="str">
            <v>FHYC45KZ</v>
          </cell>
          <cell r="B5841">
            <v>17</v>
          </cell>
          <cell r="C5841">
            <v>505920</v>
          </cell>
          <cell r="D5841">
            <v>359591</v>
          </cell>
          <cell r="E5841">
            <v>146329</v>
          </cell>
          <cell r="G5841">
            <v>29760</v>
          </cell>
          <cell r="H5841">
            <v>21152.411764705881</v>
          </cell>
        </row>
        <row r="5842">
          <cell r="A5842" t="str">
            <v>FHYC60F7</v>
          </cell>
          <cell r="B5842">
            <v>49</v>
          </cell>
          <cell r="C5842">
            <v>1294580</v>
          </cell>
          <cell r="D5842">
            <v>659736</v>
          </cell>
          <cell r="E5842">
            <v>634844</v>
          </cell>
          <cell r="G5842">
            <v>26420</v>
          </cell>
          <cell r="H5842">
            <v>13464</v>
          </cell>
        </row>
        <row r="5843">
          <cell r="A5843" t="str">
            <v>FHYK35F</v>
          </cell>
          <cell r="B5843">
            <v>1</v>
          </cell>
          <cell r="C5843">
            <v>26020</v>
          </cell>
          <cell r="D5843">
            <v>18309</v>
          </cell>
          <cell r="E5843">
            <v>7711</v>
          </cell>
          <cell r="G5843">
            <v>26020</v>
          </cell>
          <cell r="H5843">
            <v>18309</v>
          </cell>
        </row>
        <row r="5844">
          <cell r="A5844" t="str">
            <v>FHYK45F</v>
          </cell>
          <cell r="B5844">
            <v>0</v>
          </cell>
          <cell r="C5844">
            <v>0</v>
          </cell>
          <cell r="D5844">
            <v>0</v>
          </cell>
          <cell r="E5844">
            <v>0</v>
          </cell>
          <cell r="G5844">
            <v>0</v>
          </cell>
          <cell r="H5844">
            <v>0</v>
          </cell>
        </row>
        <row r="5845">
          <cell r="A5845" t="str">
            <v>FHYK45FNP</v>
          </cell>
          <cell r="B5845">
            <v>0</v>
          </cell>
          <cell r="C5845">
            <v>0</v>
          </cell>
          <cell r="D5845">
            <v>0</v>
          </cell>
          <cell r="E5845">
            <v>0</v>
          </cell>
          <cell r="G5845">
            <v>0</v>
          </cell>
          <cell r="H5845">
            <v>0</v>
          </cell>
        </row>
        <row r="5846">
          <cell r="A5846" t="str">
            <v>FHYK60D</v>
          </cell>
          <cell r="B5846">
            <v>0</v>
          </cell>
          <cell r="C5846">
            <v>0</v>
          </cell>
          <cell r="D5846">
            <v>0</v>
          </cell>
          <cell r="E5846">
            <v>0</v>
          </cell>
          <cell r="G5846">
            <v>0</v>
          </cell>
          <cell r="H5846">
            <v>0</v>
          </cell>
        </row>
        <row r="5847">
          <cell r="A5847" t="str">
            <v>FHYK60F</v>
          </cell>
          <cell r="B5847">
            <v>1</v>
          </cell>
          <cell r="C5847">
            <v>28040</v>
          </cell>
          <cell r="D5847">
            <v>19326</v>
          </cell>
          <cell r="E5847">
            <v>8714</v>
          </cell>
          <cell r="G5847">
            <v>28040</v>
          </cell>
          <cell r="H5847">
            <v>19326</v>
          </cell>
        </row>
        <row r="5848">
          <cell r="A5848" t="str">
            <v>FHYB35F7</v>
          </cell>
          <cell r="B5848">
            <v>0</v>
          </cell>
          <cell r="C5848">
            <v>0</v>
          </cell>
          <cell r="D5848">
            <v>0</v>
          </cell>
          <cell r="E5848">
            <v>0</v>
          </cell>
          <cell r="G5848">
            <v>0</v>
          </cell>
          <cell r="H5848">
            <v>0</v>
          </cell>
        </row>
        <row r="5849">
          <cell r="A5849" t="str">
            <v>FHYB45F</v>
          </cell>
          <cell r="B5849">
            <v>0</v>
          </cell>
          <cell r="C5849">
            <v>0</v>
          </cell>
          <cell r="D5849">
            <v>0</v>
          </cell>
          <cell r="E5849">
            <v>0</v>
          </cell>
          <cell r="G5849">
            <v>0</v>
          </cell>
          <cell r="H5849">
            <v>0</v>
          </cell>
        </row>
        <row r="5850">
          <cell r="A5850" t="str">
            <v>FHYB45F7</v>
          </cell>
          <cell r="B5850">
            <v>0</v>
          </cell>
          <cell r="C5850">
            <v>0</v>
          </cell>
          <cell r="D5850">
            <v>0</v>
          </cell>
          <cell r="E5850">
            <v>0</v>
          </cell>
          <cell r="G5850">
            <v>0</v>
          </cell>
          <cell r="H5850">
            <v>0</v>
          </cell>
        </row>
        <row r="5851">
          <cell r="A5851" t="str">
            <v>FHYB60F</v>
          </cell>
          <cell r="B5851">
            <v>0</v>
          </cell>
          <cell r="C5851">
            <v>0</v>
          </cell>
          <cell r="D5851">
            <v>0</v>
          </cell>
          <cell r="E5851">
            <v>0</v>
          </cell>
          <cell r="G5851">
            <v>0</v>
          </cell>
          <cell r="H5851">
            <v>0</v>
          </cell>
        </row>
        <row r="5852">
          <cell r="A5852" t="str">
            <v>FHYB60F7</v>
          </cell>
          <cell r="B5852">
            <v>1</v>
          </cell>
          <cell r="C5852">
            <v>29610</v>
          </cell>
          <cell r="D5852">
            <v>18132</v>
          </cell>
          <cell r="E5852">
            <v>11478</v>
          </cell>
          <cell r="G5852">
            <v>29610</v>
          </cell>
          <cell r="H5852">
            <v>18132</v>
          </cell>
        </row>
        <row r="5853">
          <cell r="A5853" t="str">
            <v>FHEYB18B7</v>
          </cell>
          <cell r="B5853">
            <v>4</v>
          </cell>
          <cell r="C5853">
            <v>40800</v>
          </cell>
          <cell r="D5853">
            <v>26184</v>
          </cell>
          <cell r="E5853">
            <v>14616</v>
          </cell>
          <cell r="G5853">
            <v>10200</v>
          </cell>
          <cell r="H5853">
            <v>6546</v>
          </cell>
        </row>
        <row r="5854">
          <cell r="A5854" t="str">
            <v>FHEYB22B7</v>
          </cell>
          <cell r="B5854">
            <v>2</v>
          </cell>
          <cell r="C5854">
            <v>22600</v>
          </cell>
          <cell r="D5854">
            <v>13146</v>
          </cell>
          <cell r="E5854">
            <v>9454</v>
          </cell>
          <cell r="G5854">
            <v>11300</v>
          </cell>
          <cell r="H5854">
            <v>6573</v>
          </cell>
        </row>
        <row r="5855">
          <cell r="A5855" t="str">
            <v>FHY35F7</v>
          </cell>
          <cell r="B5855">
            <v>32</v>
          </cell>
          <cell r="C5855">
            <v>688960</v>
          </cell>
          <cell r="D5855">
            <v>483520</v>
          </cell>
          <cell r="E5855">
            <v>205440</v>
          </cell>
          <cell r="G5855">
            <v>21530</v>
          </cell>
          <cell r="H5855">
            <v>15110</v>
          </cell>
        </row>
        <row r="5856">
          <cell r="A5856" t="str">
            <v>FHY35GZ7</v>
          </cell>
          <cell r="B5856">
            <v>12</v>
          </cell>
          <cell r="C5856">
            <v>297120</v>
          </cell>
          <cell r="D5856">
            <v>184824</v>
          </cell>
          <cell r="E5856">
            <v>112296</v>
          </cell>
          <cell r="G5856">
            <v>24760</v>
          </cell>
          <cell r="H5856">
            <v>15402</v>
          </cell>
        </row>
        <row r="5857">
          <cell r="A5857" t="str">
            <v>FHY45F7</v>
          </cell>
          <cell r="B5857">
            <v>56</v>
          </cell>
          <cell r="C5857">
            <v>1225280</v>
          </cell>
          <cell r="D5857">
            <v>851088</v>
          </cell>
          <cell r="E5857">
            <v>374192</v>
          </cell>
          <cell r="G5857">
            <v>21880</v>
          </cell>
          <cell r="H5857">
            <v>15198</v>
          </cell>
        </row>
        <row r="5858">
          <cell r="A5858" t="str">
            <v>FHY45GZ7</v>
          </cell>
          <cell r="B5858">
            <v>20</v>
          </cell>
          <cell r="C5858">
            <v>503200</v>
          </cell>
          <cell r="D5858">
            <v>334780</v>
          </cell>
          <cell r="E5858">
            <v>168420</v>
          </cell>
          <cell r="G5858">
            <v>25160</v>
          </cell>
          <cell r="H5858">
            <v>16739</v>
          </cell>
        </row>
        <row r="5859">
          <cell r="A5859" t="str">
            <v>FHY60F7</v>
          </cell>
          <cell r="B5859">
            <v>52</v>
          </cell>
          <cell r="C5859">
            <v>1270360</v>
          </cell>
          <cell r="D5859">
            <v>844584</v>
          </cell>
          <cell r="E5859">
            <v>425776</v>
          </cell>
          <cell r="G5859">
            <v>24430</v>
          </cell>
          <cell r="H5859">
            <v>16242</v>
          </cell>
        </row>
        <row r="5860">
          <cell r="A5860" t="str">
            <v>FHC71F7P</v>
          </cell>
          <cell r="B5860">
            <v>6</v>
          </cell>
          <cell r="C5860">
            <v>172860</v>
          </cell>
          <cell r="D5860">
            <v>111768</v>
          </cell>
          <cell r="E5860">
            <v>61092</v>
          </cell>
          <cell r="G5860">
            <v>28810</v>
          </cell>
          <cell r="H5860">
            <v>18628</v>
          </cell>
        </row>
        <row r="5861">
          <cell r="A5861" t="str">
            <v>FHC100C</v>
          </cell>
          <cell r="B5861">
            <v>0</v>
          </cell>
          <cell r="C5861">
            <v>0</v>
          </cell>
          <cell r="D5861">
            <v>0</v>
          </cell>
          <cell r="E5861">
            <v>0</v>
          </cell>
          <cell r="G5861">
            <v>0</v>
          </cell>
          <cell r="H5861">
            <v>0</v>
          </cell>
        </row>
        <row r="5862">
          <cell r="A5862" t="str">
            <v>FHC125F7P</v>
          </cell>
          <cell r="B5862">
            <v>5</v>
          </cell>
          <cell r="C5862">
            <v>206950</v>
          </cell>
          <cell r="D5862">
            <v>108925</v>
          </cell>
          <cell r="E5862">
            <v>98025</v>
          </cell>
          <cell r="G5862">
            <v>41390</v>
          </cell>
          <cell r="H5862">
            <v>21785</v>
          </cell>
        </row>
        <row r="5863">
          <cell r="A5863" t="str">
            <v>FH71F7</v>
          </cell>
          <cell r="B5863">
            <v>44</v>
          </cell>
          <cell r="C5863">
            <v>1277320</v>
          </cell>
          <cell r="D5863">
            <v>703780</v>
          </cell>
          <cell r="E5863">
            <v>573540</v>
          </cell>
          <cell r="G5863">
            <v>29030</v>
          </cell>
          <cell r="H5863">
            <v>15995</v>
          </cell>
        </row>
        <row r="5864">
          <cell r="A5864" t="str">
            <v>FH71F7P</v>
          </cell>
          <cell r="B5864">
            <v>7</v>
          </cell>
          <cell r="C5864">
            <v>203210</v>
          </cell>
          <cell r="D5864">
            <v>156842</v>
          </cell>
          <cell r="E5864">
            <v>46368</v>
          </cell>
          <cell r="G5864">
            <v>29030</v>
          </cell>
          <cell r="H5864">
            <v>22406</v>
          </cell>
        </row>
        <row r="5865">
          <cell r="A5865" t="str">
            <v>FH71GZ7</v>
          </cell>
          <cell r="B5865">
            <v>28</v>
          </cell>
          <cell r="C5865">
            <v>934640</v>
          </cell>
          <cell r="D5865">
            <v>478352</v>
          </cell>
          <cell r="E5865">
            <v>456288</v>
          </cell>
          <cell r="G5865">
            <v>33380</v>
          </cell>
          <cell r="H5865">
            <v>17084</v>
          </cell>
        </row>
        <row r="5866">
          <cell r="A5866" t="str">
            <v>FH100F7</v>
          </cell>
          <cell r="B5866">
            <v>63</v>
          </cell>
          <cell r="C5866">
            <v>2075850</v>
          </cell>
          <cell r="D5866">
            <v>1125810</v>
          </cell>
          <cell r="E5866">
            <v>950040</v>
          </cell>
          <cell r="G5866">
            <v>32950</v>
          </cell>
          <cell r="H5866">
            <v>17870</v>
          </cell>
        </row>
        <row r="5867">
          <cell r="A5867" t="str">
            <v>FH100F7P</v>
          </cell>
          <cell r="B5867">
            <v>15</v>
          </cell>
          <cell r="C5867">
            <v>494250</v>
          </cell>
          <cell r="D5867">
            <v>374130</v>
          </cell>
          <cell r="E5867">
            <v>120120</v>
          </cell>
          <cell r="G5867">
            <v>32950</v>
          </cell>
          <cell r="H5867">
            <v>24942</v>
          </cell>
        </row>
        <row r="5868">
          <cell r="A5868" t="str">
            <v>FH100GZ7</v>
          </cell>
          <cell r="B5868">
            <v>32</v>
          </cell>
          <cell r="C5868">
            <v>1212480</v>
          </cell>
          <cell r="D5868">
            <v>609440</v>
          </cell>
          <cell r="E5868">
            <v>603040</v>
          </cell>
          <cell r="G5868">
            <v>37890</v>
          </cell>
          <cell r="H5868">
            <v>19045</v>
          </cell>
        </row>
        <row r="5869">
          <cell r="A5869" t="str">
            <v>FH125F7</v>
          </cell>
          <cell r="B5869">
            <v>65</v>
          </cell>
          <cell r="C5869">
            <v>2435550</v>
          </cell>
          <cell r="D5869">
            <v>1283815</v>
          </cell>
          <cell r="E5869">
            <v>1151735</v>
          </cell>
          <cell r="G5869">
            <v>37470</v>
          </cell>
          <cell r="H5869">
            <v>19751</v>
          </cell>
        </row>
        <row r="5870">
          <cell r="A5870" t="str">
            <v>FH125F7P</v>
          </cell>
          <cell r="B5870">
            <v>28</v>
          </cell>
          <cell r="C5870">
            <v>1049160</v>
          </cell>
          <cell r="D5870">
            <v>743680</v>
          </cell>
          <cell r="E5870">
            <v>305480</v>
          </cell>
          <cell r="G5870">
            <v>37470</v>
          </cell>
          <cell r="H5870">
            <v>26560</v>
          </cell>
        </row>
        <row r="5871">
          <cell r="A5871" t="str">
            <v>FH125GZ7</v>
          </cell>
          <cell r="B5871">
            <v>33</v>
          </cell>
          <cell r="C5871">
            <v>1421970</v>
          </cell>
          <cell r="D5871">
            <v>690756</v>
          </cell>
          <cell r="E5871">
            <v>731214</v>
          </cell>
          <cell r="G5871">
            <v>43090</v>
          </cell>
          <cell r="H5871">
            <v>20932</v>
          </cell>
        </row>
        <row r="5872">
          <cell r="A5872" t="str">
            <v>FVY125F</v>
          </cell>
          <cell r="B5872">
            <v>0</v>
          </cell>
          <cell r="C5872">
            <v>0</v>
          </cell>
          <cell r="D5872">
            <v>0</v>
          </cell>
          <cell r="E5872">
            <v>0</v>
          </cell>
          <cell r="G5872">
            <v>0</v>
          </cell>
          <cell r="H5872">
            <v>0</v>
          </cell>
        </row>
        <row r="5873">
          <cell r="A5873" t="str">
            <v>FAY71F</v>
          </cell>
          <cell r="B5873">
            <v>8</v>
          </cell>
          <cell r="C5873">
            <v>221600</v>
          </cell>
          <cell r="D5873">
            <v>154526</v>
          </cell>
          <cell r="E5873">
            <v>67074</v>
          </cell>
          <cell r="G5873">
            <v>27700</v>
          </cell>
          <cell r="H5873">
            <v>19315.75</v>
          </cell>
        </row>
        <row r="5874">
          <cell r="A5874" t="str">
            <v>FAY100F</v>
          </cell>
          <cell r="B5874">
            <v>8</v>
          </cell>
          <cell r="C5874">
            <v>247760</v>
          </cell>
          <cell r="D5874">
            <v>185068</v>
          </cell>
          <cell r="E5874">
            <v>62692</v>
          </cell>
          <cell r="G5874">
            <v>30970</v>
          </cell>
          <cell r="H5874">
            <v>23133.5</v>
          </cell>
        </row>
        <row r="5875">
          <cell r="A5875" t="str">
            <v>FHYC71F7</v>
          </cell>
          <cell r="B5875">
            <v>32</v>
          </cell>
          <cell r="C5875">
            <v>921920</v>
          </cell>
          <cell r="D5875">
            <v>438048</v>
          </cell>
          <cell r="E5875">
            <v>483872</v>
          </cell>
          <cell r="G5875">
            <v>28810</v>
          </cell>
          <cell r="H5875">
            <v>13689</v>
          </cell>
        </row>
        <row r="5876">
          <cell r="A5876" t="str">
            <v>FHYC100F7</v>
          </cell>
          <cell r="B5876">
            <v>48</v>
          </cell>
          <cell r="C5876">
            <v>1644480</v>
          </cell>
          <cell r="D5876">
            <v>779040</v>
          </cell>
          <cell r="E5876">
            <v>865440</v>
          </cell>
          <cell r="G5876">
            <v>34260</v>
          </cell>
          <cell r="H5876">
            <v>16230</v>
          </cell>
        </row>
        <row r="5877">
          <cell r="A5877" t="str">
            <v>FHYC100KZ</v>
          </cell>
          <cell r="B5877">
            <v>22</v>
          </cell>
          <cell r="C5877">
            <v>866800</v>
          </cell>
          <cell r="D5877">
            <v>539844</v>
          </cell>
          <cell r="E5877">
            <v>326956</v>
          </cell>
          <cell r="G5877">
            <v>39400</v>
          </cell>
          <cell r="H5877">
            <v>24538.363636363636</v>
          </cell>
        </row>
        <row r="5878">
          <cell r="A5878" t="str">
            <v>FHYC125F7</v>
          </cell>
          <cell r="B5878">
            <v>61</v>
          </cell>
          <cell r="C5878">
            <v>2524790</v>
          </cell>
          <cell r="D5878">
            <v>997045</v>
          </cell>
          <cell r="E5878">
            <v>1527745</v>
          </cell>
          <cell r="G5878">
            <v>41390</v>
          </cell>
          <cell r="H5878">
            <v>16345</v>
          </cell>
        </row>
        <row r="5879">
          <cell r="A5879" t="str">
            <v>FHYC125KZ</v>
          </cell>
          <cell r="B5879">
            <v>24</v>
          </cell>
          <cell r="C5879">
            <v>1142400</v>
          </cell>
          <cell r="D5879">
            <v>598695</v>
          </cell>
          <cell r="E5879">
            <v>543705</v>
          </cell>
          <cell r="G5879">
            <v>47600</v>
          </cell>
          <cell r="H5879">
            <v>24945.625</v>
          </cell>
        </row>
        <row r="5880">
          <cell r="A5880" t="str">
            <v>FHYC71KZ</v>
          </cell>
          <cell r="B5880">
            <v>22</v>
          </cell>
          <cell r="C5880">
            <v>728860</v>
          </cell>
          <cell r="D5880">
            <v>484457</v>
          </cell>
          <cell r="E5880">
            <v>244403</v>
          </cell>
          <cell r="G5880">
            <v>33130</v>
          </cell>
          <cell r="H5880">
            <v>22020.772727272728</v>
          </cell>
        </row>
        <row r="5881">
          <cell r="A5881" t="str">
            <v>FHYK71F</v>
          </cell>
          <cell r="B5881">
            <v>8</v>
          </cell>
          <cell r="C5881">
            <v>231120</v>
          </cell>
          <cell r="D5881">
            <v>156847</v>
          </cell>
          <cell r="E5881">
            <v>74273</v>
          </cell>
          <cell r="G5881">
            <v>28890</v>
          </cell>
          <cell r="H5881">
            <v>19605.875</v>
          </cell>
        </row>
        <row r="5882">
          <cell r="A5882" t="str">
            <v>FHYB71F7</v>
          </cell>
          <cell r="B5882">
            <v>1</v>
          </cell>
          <cell r="C5882">
            <v>31090</v>
          </cell>
          <cell r="D5882">
            <v>17955</v>
          </cell>
          <cell r="E5882">
            <v>13135</v>
          </cell>
          <cell r="G5882">
            <v>31090</v>
          </cell>
          <cell r="H5882">
            <v>17955</v>
          </cell>
        </row>
        <row r="5883">
          <cell r="A5883" t="str">
            <v>FHYB71GZ7</v>
          </cell>
          <cell r="B5883">
            <v>1</v>
          </cell>
          <cell r="C5883">
            <v>35750</v>
          </cell>
          <cell r="D5883">
            <v>19241</v>
          </cell>
          <cell r="E5883">
            <v>16509</v>
          </cell>
          <cell r="G5883">
            <v>35750</v>
          </cell>
          <cell r="H5883">
            <v>19241</v>
          </cell>
        </row>
        <row r="5884">
          <cell r="A5884" t="str">
            <v>FHYB100F7</v>
          </cell>
          <cell r="B5884">
            <v>1</v>
          </cell>
          <cell r="C5884">
            <v>36930</v>
          </cell>
          <cell r="D5884">
            <v>20741</v>
          </cell>
          <cell r="E5884">
            <v>16189</v>
          </cell>
          <cell r="G5884">
            <v>36930</v>
          </cell>
          <cell r="H5884">
            <v>20741</v>
          </cell>
        </row>
        <row r="5885">
          <cell r="A5885" t="str">
            <v>FHYB100GZ7</v>
          </cell>
          <cell r="B5885">
            <v>1</v>
          </cell>
          <cell r="C5885">
            <v>42470</v>
          </cell>
          <cell r="D5885">
            <v>22381</v>
          </cell>
          <cell r="E5885">
            <v>20089</v>
          </cell>
          <cell r="G5885">
            <v>42470</v>
          </cell>
          <cell r="H5885">
            <v>22381</v>
          </cell>
        </row>
        <row r="5886">
          <cell r="A5886" t="str">
            <v>FHYB125F7</v>
          </cell>
          <cell r="B5886">
            <v>1</v>
          </cell>
          <cell r="C5886">
            <v>40360</v>
          </cell>
          <cell r="D5886">
            <v>20766</v>
          </cell>
          <cell r="E5886">
            <v>19594</v>
          </cell>
          <cell r="G5886">
            <v>40360</v>
          </cell>
          <cell r="H5886">
            <v>20766</v>
          </cell>
        </row>
        <row r="5887">
          <cell r="A5887" t="str">
            <v>FHYB125GZ7</v>
          </cell>
          <cell r="B5887">
            <v>1</v>
          </cell>
          <cell r="C5887">
            <v>46420</v>
          </cell>
          <cell r="D5887">
            <v>22913</v>
          </cell>
          <cell r="E5887">
            <v>23507</v>
          </cell>
          <cell r="G5887">
            <v>46420</v>
          </cell>
          <cell r="H5887">
            <v>22913</v>
          </cell>
        </row>
        <row r="5888">
          <cell r="A5888" t="str">
            <v>FHY71F7</v>
          </cell>
          <cell r="B5888">
            <v>10</v>
          </cell>
          <cell r="C5888">
            <v>294000</v>
          </cell>
          <cell r="D5888">
            <v>163620</v>
          </cell>
          <cell r="E5888">
            <v>130380</v>
          </cell>
          <cell r="G5888">
            <v>29400</v>
          </cell>
          <cell r="H5888">
            <v>16362</v>
          </cell>
        </row>
        <row r="5889">
          <cell r="A5889" t="str">
            <v>FHY71GZ7</v>
          </cell>
          <cell r="B5889">
            <v>11</v>
          </cell>
          <cell r="C5889">
            <v>371910</v>
          </cell>
          <cell r="D5889">
            <v>190872</v>
          </cell>
          <cell r="E5889">
            <v>181038</v>
          </cell>
          <cell r="G5889">
            <v>33810</v>
          </cell>
          <cell r="H5889">
            <v>17352</v>
          </cell>
        </row>
        <row r="5890">
          <cell r="A5890" t="str">
            <v>FHY100F7</v>
          </cell>
          <cell r="B5890">
            <v>7</v>
          </cell>
          <cell r="C5890">
            <v>231910</v>
          </cell>
          <cell r="D5890">
            <v>127596</v>
          </cell>
          <cell r="E5890">
            <v>104314</v>
          </cell>
          <cell r="G5890">
            <v>33130</v>
          </cell>
          <cell r="H5890">
            <v>18228</v>
          </cell>
        </row>
        <row r="5891">
          <cell r="A5891" t="str">
            <v>FHY100GZ7</v>
          </cell>
          <cell r="B5891">
            <v>9</v>
          </cell>
          <cell r="C5891">
            <v>342900</v>
          </cell>
          <cell r="D5891">
            <v>173772</v>
          </cell>
          <cell r="E5891">
            <v>169128</v>
          </cell>
          <cell r="G5891">
            <v>38100</v>
          </cell>
          <cell r="H5891">
            <v>19308</v>
          </cell>
        </row>
        <row r="5892">
          <cell r="A5892" t="str">
            <v>FHY125F7</v>
          </cell>
          <cell r="B5892">
            <v>4</v>
          </cell>
          <cell r="C5892">
            <v>144880</v>
          </cell>
          <cell r="D5892">
            <v>79668</v>
          </cell>
          <cell r="E5892">
            <v>65212</v>
          </cell>
          <cell r="G5892">
            <v>36220</v>
          </cell>
          <cell r="H5892">
            <v>19917</v>
          </cell>
        </row>
        <row r="5893">
          <cell r="A5893" t="str">
            <v>FHY125GZ7</v>
          </cell>
          <cell r="B5893">
            <v>9</v>
          </cell>
          <cell r="C5893">
            <v>374850</v>
          </cell>
          <cell r="D5893">
            <v>191133</v>
          </cell>
          <cell r="E5893">
            <v>183717</v>
          </cell>
          <cell r="G5893">
            <v>41650</v>
          </cell>
          <cell r="H5893">
            <v>21237</v>
          </cell>
        </row>
        <row r="5894">
          <cell r="A5894" t="str">
            <v>CORDEUVRV</v>
          </cell>
          <cell r="B5894">
            <v>0</v>
          </cell>
          <cell r="C5894">
            <v>0</v>
          </cell>
          <cell r="D5894">
            <v>0</v>
          </cell>
          <cell r="E5894">
            <v>0</v>
          </cell>
          <cell r="G5894">
            <v>0</v>
          </cell>
          <cell r="H5894">
            <v>0</v>
          </cell>
        </row>
        <row r="5895">
          <cell r="A5895" t="str">
            <v>CORDIUVRV</v>
          </cell>
          <cell r="B5895">
            <v>0</v>
          </cell>
          <cell r="C5895">
            <v>0</v>
          </cell>
          <cell r="D5895">
            <v>0</v>
          </cell>
          <cell r="E5895">
            <v>0</v>
          </cell>
          <cell r="G5895">
            <v>0</v>
          </cell>
          <cell r="H5895">
            <v>0</v>
          </cell>
        </row>
        <row r="5896">
          <cell r="A5896" t="str">
            <v>RSX5H</v>
          </cell>
          <cell r="B5896">
            <v>0</v>
          </cell>
          <cell r="C5896">
            <v>0</v>
          </cell>
          <cell r="D5896">
            <v>0</v>
          </cell>
          <cell r="E5896">
            <v>0</v>
          </cell>
          <cell r="G5896">
            <v>0</v>
          </cell>
          <cell r="H5896">
            <v>0</v>
          </cell>
        </row>
        <row r="5897">
          <cell r="A5897" t="str">
            <v>RSX5K7</v>
          </cell>
          <cell r="B5897">
            <v>6</v>
          </cell>
          <cell r="C5897">
            <v>868320</v>
          </cell>
          <cell r="D5897">
            <v>393834</v>
          </cell>
          <cell r="E5897">
            <v>474486</v>
          </cell>
          <cell r="G5897">
            <v>144720</v>
          </cell>
          <cell r="H5897">
            <v>65639</v>
          </cell>
        </row>
        <row r="5898">
          <cell r="A5898" t="str">
            <v>RSX8H7</v>
          </cell>
          <cell r="B5898">
            <v>0</v>
          </cell>
          <cell r="C5898">
            <v>0</v>
          </cell>
          <cell r="D5898">
            <v>0</v>
          </cell>
          <cell r="E5898">
            <v>0</v>
          </cell>
          <cell r="G5898">
            <v>0</v>
          </cell>
          <cell r="H5898">
            <v>0</v>
          </cell>
        </row>
        <row r="5899">
          <cell r="A5899" t="str">
            <v>RSX8K7</v>
          </cell>
          <cell r="B5899">
            <v>6</v>
          </cell>
          <cell r="C5899">
            <v>1159740</v>
          </cell>
          <cell r="D5899">
            <v>528678</v>
          </cell>
          <cell r="E5899">
            <v>631062</v>
          </cell>
          <cell r="G5899">
            <v>193290</v>
          </cell>
          <cell r="H5899">
            <v>88113</v>
          </cell>
        </row>
        <row r="5900">
          <cell r="A5900" t="str">
            <v>RSX10H7</v>
          </cell>
          <cell r="B5900">
            <v>0</v>
          </cell>
          <cell r="C5900">
            <v>0</v>
          </cell>
          <cell r="D5900">
            <v>0</v>
          </cell>
          <cell r="E5900">
            <v>0</v>
          </cell>
          <cell r="G5900">
            <v>0</v>
          </cell>
          <cell r="H5900">
            <v>0</v>
          </cell>
        </row>
        <row r="5901">
          <cell r="A5901" t="str">
            <v>RSX10K7</v>
          </cell>
          <cell r="B5901">
            <v>14</v>
          </cell>
          <cell r="C5901">
            <v>2878960</v>
          </cell>
          <cell r="D5901">
            <v>1289204</v>
          </cell>
          <cell r="E5901">
            <v>1589756</v>
          </cell>
          <cell r="G5901">
            <v>205640</v>
          </cell>
          <cell r="H5901">
            <v>92086</v>
          </cell>
        </row>
        <row r="5902">
          <cell r="A5902" t="str">
            <v>RSXY5H7</v>
          </cell>
          <cell r="B5902">
            <v>0</v>
          </cell>
          <cell r="C5902">
            <v>0</v>
          </cell>
          <cell r="D5902">
            <v>0</v>
          </cell>
          <cell r="E5902">
            <v>0</v>
          </cell>
          <cell r="G5902">
            <v>0</v>
          </cell>
          <cell r="H5902">
            <v>0</v>
          </cell>
        </row>
        <row r="5903">
          <cell r="A5903" t="str">
            <v>RSXY5K7</v>
          </cell>
          <cell r="B5903">
            <v>0</v>
          </cell>
          <cell r="C5903">
            <v>0</v>
          </cell>
          <cell r="D5903">
            <v>0</v>
          </cell>
          <cell r="E5903">
            <v>0</v>
          </cell>
          <cell r="G5903">
            <v>0</v>
          </cell>
          <cell r="H5903">
            <v>0</v>
          </cell>
        </row>
        <row r="5904">
          <cell r="A5904" t="str">
            <v>RSXY5K7R</v>
          </cell>
          <cell r="B5904">
            <v>0</v>
          </cell>
          <cell r="C5904">
            <v>0</v>
          </cell>
          <cell r="D5904">
            <v>0</v>
          </cell>
          <cell r="E5904">
            <v>0</v>
          </cell>
          <cell r="G5904">
            <v>0</v>
          </cell>
          <cell r="H5904">
            <v>0</v>
          </cell>
        </row>
        <row r="5905">
          <cell r="A5905" t="str">
            <v>RSXYP5K</v>
          </cell>
          <cell r="B5905">
            <v>3</v>
          </cell>
          <cell r="C5905">
            <v>554730</v>
          </cell>
          <cell r="D5905">
            <v>306501</v>
          </cell>
          <cell r="E5905">
            <v>248229</v>
          </cell>
          <cell r="G5905">
            <v>184910</v>
          </cell>
          <cell r="H5905">
            <v>102167</v>
          </cell>
        </row>
        <row r="5906">
          <cell r="A5906" t="str">
            <v>RSXY8H7</v>
          </cell>
          <cell r="B5906">
            <v>0</v>
          </cell>
          <cell r="C5906">
            <v>0</v>
          </cell>
          <cell r="D5906">
            <v>0</v>
          </cell>
          <cell r="E5906">
            <v>0</v>
          </cell>
          <cell r="G5906">
            <v>0</v>
          </cell>
          <cell r="H5906">
            <v>0</v>
          </cell>
        </row>
        <row r="5907">
          <cell r="A5907" t="str">
            <v>RSXY8K7</v>
          </cell>
          <cell r="B5907">
            <v>0</v>
          </cell>
          <cell r="C5907">
            <v>0</v>
          </cell>
          <cell r="D5907">
            <v>0</v>
          </cell>
          <cell r="E5907">
            <v>0</v>
          </cell>
          <cell r="G5907">
            <v>0</v>
          </cell>
          <cell r="H5907">
            <v>0</v>
          </cell>
        </row>
        <row r="5908">
          <cell r="A5908" t="str">
            <v>RSXY8K7R</v>
          </cell>
          <cell r="B5908">
            <v>0</v>
          </cell>
          <cell r="C5908">
            <v>0</v>
          </cell>
          <cell r="D5908">
            <v>0</v>
          </cell>
          <cell r="E5908">
            <v>0</v>
          </cell>
          <cell r="G5908">
            <v>0</v>
          </cell>
          <cell r="H5908">
            <v>0</v>
          </cell>
        </row>
        <row r="5909">
          <cell r="A5909" t="str">
            <v>RSXYP8K</v>
          </cell>
          <cell r="B5909">
            <v>3</v>
          </cell>
          <cell r="C5909">
            <v>738930</v>
          </cell>
          <cell r="D5909">
            <v>417573</v>
          </cell>
          <cell r="E5909">
            <v>321357</v>
          </cell>
          <cell r="G5909">
            <v>246310</v>
          </cell>
          <cell r="H5909">
            <v>139191</v>
          </cell>
        </row>
        <row r="5910">
          <cell r="A5910" t="str">
            <v>RSXY10H7</v>
          </cell>
          <cell r="B5910">
            <v>0</v>
          </cell>
          <cell r="C5910">
            <v>0</v>
          </cell>
          <cell r="D5910">
            <v>0</v>
          </cell>
          <cell r="E5910">
            <v>0</v>
          </cell>
          <cell r="G5910">
            <v>0</v>
          </cell>
          <cell r="H5910">
            <v>0</v>
          </cell>
        </row>
        <row r="5911">
          <cell r="A5911" t="str">
            <v>RSXY10K7</v>
          </cell>
          <cell r="B5911">
            <v>0</v>
          </cell>
          <cell r="C5911">
            <v>0</v>
          </cell>
          <cell r="D5911">
            <v>0</v>
          </cell>
          <cell r="E5911">
            <v>0</v>
          </cell>
          <cell r="G5911">
            <v>0</v>
          </cell>
          <cell r="H5911">
            <v>0</v>
          </cell>
        </row>
        <row r="5912">
          <cell r="A5912" t="str">
            <v>RSXY10K7R</v>
          </cell>
          <cell r="B5912">
            <v>0</v>
          </cell>
          <cell r="C5912">
            <v>0</v>
          </cell>
          <cell r="D5912">
            <v>0</v>
          </cell>
          <cell r="E5912">
            <v>0</v>
          </cell>
          <cell r="G5912">
            <v>0</v>
          </cell>
          <cell r="H5912">
            <v>0</v>
          </cell>
        </row>
        <row r="5913">
          <cell r="A5913" t="str">
            <v>RSXYP10K</v>
          </cell>
          <cell r="B5913">
            <v>5</v>
          </cell>
          <cell r="C5913">
            <v>1315250</v>
          </cell>
          <cell r="D5913">
            <v>737280</v>
          </cell>
          <cell r="E5913">
            <v>577970</v>
          </cell>
          <cell r="G5913">
            <v>263050</v>
          </cell>
          <cell r="H5913">
            <v>147456</v>
          </cell>
        </row>
        <row r="5914">
          <cell r="A5914" t="str">
            <v>RSEY8G</v>
          </cell>
          <cell r="B5914">
            <v>0</v>
          </cell>
          <cell r="C5914">
            <v>0</v>
          </cell>
          <cell r="D5914">
            <v>0</v>
          </cell>
          <cell r="E5914">
            <v>0</v>
          </cell>
          <cell r="G5914">
            <v>0</v>
          </cell>
          <cell r="H5914">
            <v>0</v>
          </cell>
        </row>
        <row r="5915">
          <cell r="A5915" t="str">
            <v>RSEY8G7</v>
          </cell>
          <cell r="B5915">
            <v>0</v>
          </cell>
          <cell r="C5915">
            <v>0</v>
          </cell>
          <cell r="D5915">
            <v>0</v>
          </cell>
          <cell r="E5915">
            <v>0</v>
          </cell>
          <cell r="G5915">
            <v>0</v>
          </cell>
          <cell r="H5915">
            <v>0</v>
          </cell>
        </row>
        <row r="5916">
          <cell r="A5916" t="str">
            <v>RSEY8K</v>
          </cell>
          <cell r="B5916">
            <v>0</v>
          </cell>
          <cell r="C5916">
            <v>0</v>
          </cell>
          <cell r="D5916">
            <v>0</v>
          </cell>
          <cell r="E5916">
            <v>0</v>
          </cell>
          <cell r="G5916">
            <v>0</v>
          </cell>
          <cell r="H5916">
            <v>0</v>
          </cell>
        </row>
        <row r="5917">
          <cell r="A5917" t="str">
            <v>RSEY8K7</v>
          </cell>
          <cell r="B5917">
            <v>0</v>
          </cell>
          <cell r="C5917">
            <v>0</v>
          </cell>
          <cell r="D5917">
            <v>0</v>
          </cell>
          <cell r="E5917">
            <v>0</v>
          </cell>
          <cell r="G5917">
            <v>0</v>
          </cell>
          <cell r="H5917">
            <v>0</v>
          </cell>
        </row>
        <row r="5918">
          <cell r="A5918" t="str">
            <v>RSEY10G</v>
          </cell>
          <cell r="B5918">
            <v>0</v>
          </cell>
          <cell r="C5918">
            <v>0</v>
          </cell>
          <cell r="D5918">
            <v>0</v>
          </cell>
          <cell r="E5918">
            <v>0</v>
          </cell>
          <cell r="G5918">
            <v>0</v>
          </cell>
          <cell r="H5918">
            <v>0</v>
          </cell>
        </row>
        <row r="5919">
          <cell r="A5919" t="str">
            <v>RSEY10G7</v>
          </cell>
          <cell r="B5919">
            <v>0</v>
          </cell>
          <cell r="C5919">
            <v>0</v>
          </cell>
          <cell r="D5919">
            <v>0</v>
          </cell>
          <cell r="E5919">
            <v>0</v>
          </cell>
          <cell r="G5919">
            <v>0</v>
          </cell>
          <cell r="H5919">
            <v>0</v>
          </cell>
        </row>
        <row r="5920">
          <cell r="A5920" t="str">
            <v>RSEY10K</v>
          </cell>
          <cell r="B5920">
            <v>0</v>
          </cell>
          <cell r="C5920">
            <v>0</v>
          </cell>
          <cell r="D5920">
            <v>0</v>
          </cell>
          <cell r="E5920">
            <v>0</v>
          </cell>
          <cell r="G5920">
            <v>0</v>
          </cell>
          <cell r="H5920">
            <v>0</v>
          </cell>
        </row>
        <row r="5921">
          <cell r="A5921" t="str">
            <v>RSEY10K7</v>
          </cell>
          <cell r="B5921">
            <v>0</v>
          </cell>
          <cell r="C5921">
            <v>0</v>
          </cell>
          <cell r="D5921">
            <v>0</v>
          </cell>
          <cell r="E5921">
            <v>0</v>
          </cell>
          <cell r="G5921">
            <v>0</v>
          </cell>
          <cell r="H5921">
            <v>0</v>
          </cell>
        </row>
        <row r="5922">
          <cell r="A5922" t="str">
            <v>RXY8K7</v>
          </cell>
          <cell r="B5922">
            <v>0</v>
          </cell>
          <cell r="C5922">
            <v>0</v>
          </cell>
          <cell r="D5922">
            <v>0</v>
          </cell>
          <cell r="E5922">
            <v>0</v>
          </cell>
          <cell r="G5922">
            <v>0</v>
          </cell>
          <cell r="H5922">
            <v>0</v>
          </cell>
        </row>
        <row r="5923">
          <cell r="A5923" t="str">
            <v>RXY10K7</v>
          </cell>
          <cell r="B5923">
            <v>0</v>
          </cell>
          <cell r="C5923">
            <v>0</v>
          </cell>
          <cell r="D5923">
            <v>0</v>
          </cell>
          <cell r="E5923">
            <v>0</v>
          </cell>
          <cell r="G5923">
            <v>0</v>
          </cell>
          <cell r="H5923">
            <v>0</v>
          </cell>
        </row>
        <row r="5924">
          <cell r="A5924" t="str">
            <v>RNY8K7</v>
          </cell>
          <cell r="B5924">
            <v>0</v>
          </cell>
          <cell r="C5924">
            <v>0</v>
          </cell>
          <cell r="D5924">
            <v>0</v>
          </cell>
          <cell r="E5924">
            <v>0</v>
          </cell>
          <cell r="G5924">
            <v>0</v>
          </cell>
          <cell r="H5924">
            <v>0</v>
          </cell>
        </row>
        <row r="5925">
          <cell r="A5925" t="str">
            <v>RNY10K7</v>
          </cell>
          <cell r="B5925">
            <v>0</v>
          </cell>
          <cell r="C5925">
            <v>0</v>
          </cell>
          <cell r="D5925">
            <v>0</v>
          </cell>
          <cell r="E5925">
            <v>0</v>
          </cell>
          <cell r="G5925">
            <v>0</v>
          </cell>
          <cell r="H5925">
            <v>0</v>
          </cell>
        </row>
        <row r="5926">
          <cell r="A5926" t="str">
            <v>FXYA25H</v>
          </cell>
          <cell r="B5926">
            <v>2</v>
          </cell>
          <cell r="C5926">
            <v>40080</v>
          </cell>
          <cell r="D5926">
            <v>37539</v>
          </cell>
          <cell r="E5926">
            <v>2541</v>
          </cell>
          <cell r="G5926">
            <v>20040</v>
          </cell>
          <cell r="H5926">
            <v>18769.5</v>
          </cell>
        </row>
        <row r="5927">
          <cell r="A5927" t="str">
            <v>FXYA25K</v>
          </cell>
          <cell r="B5927">
            <v>59</v>
          </cell>
          <cell r="C5927">
            <v>1182360</v>
          </cell>
          <cell r="D5927">
            <v>1076543</v>
          </cell>
          <cell r="E5927">
            <v>105817</v>
          </cell>
          <cell r="G5927">
            <v>20040</v>
          </cell>
          <cell r="H5927">
            <v>18246.491525423728</v>
          </cell>
        </row>
        <row r="5928">
          <cell r="A5928" t="str">
            <v>FXYA25K9</v>
          </cell>
          <cell r="B5928">
            <v>36</v>
          </cell>
          <cell r="C5928">
            <v>721440</v>
          </cell>
          <cell r="D5928">
            <v>657288</v>
          </cell>
          <cell r="E5928">
            <v>64152</v>
          </cell>
          <cell r="G5928">
            <v>20040</v>
          </cell>
          <cell r="H5928">
            <v>18258</v>
          </cell>
        </row>
        <row r="5929">
          <cell r="A5929" t="str">
            <v>FXYA32K</v>
          </cell>
          <cell r="B5929">
            <v>5</v>
          </cell>
          <cell r="C5929">
            <v>103750</v>
          </cell>
          <cell r="D5929">
            <v>92465</v>
          </cell>
          <cell r="E5929">
            <v>11285</v>
          </cell>
          <cell r="G5929">
            <v>20750</v>
          </cell>
          <cell r="H5929">
            <v>18493</v>
          </cell>
        </row>
        <row r="5930">
          <cell r="A5930" t="str">
            <v>FXYA32K9</v>
          </cell>
          <cell r="B5930">
            <v>0</v>
          </cell>
          <cell r="C5930">
            <v>0</v>
          </cell>
          <cell r="D5930">
            <v>0</v>
          </cell>
          <cell r="E5930">
            <v>0</v>
          </cell>
          <cell r="G5930">
            <v>0</v>
          </cell>
          <cell r="H5930">
            <v>0</v>
          </cell>
        </row>
        <row r="5931">
          <cell r="A5931" t="str">
            <v>FXYA40H</v>
          </cell>
          <cell r="B5931">
            <v>0</v>
          </cell>
          <cell r="C5931">
            <v>0</v>
          </cell>
          <cell r="D5931">
            <v>0</v>
          </cell>
          <cell r="E5931">
            <v>0</v>
          </cell>
          <cell r="G5931">
            <v>0</v>
          </cell>
          <cell r="H5931">
            <v>0</v>
          </cell>
        </row>
        <row r="5932">
          <cell r="A5932" t="str">
            <v>FXYA40K</v>
          </cell>
          <cell r="B5932">
            <v>0</v>
          </cell>
          <cell r="C5932">
            <v>0</v>
          </cell>
          <cell r="D5932">
            <v>0</v>
          </cell>
          <cell r="E5932">
            <v>0</v>
          </cell>
          <cell r="G5932">
            <v>0</v>
          </cell>
          <cell r="H5932">
            <v>0</v>
          </cell>
        </row>
        <row r="5933">
          <cell r="A5933" t="str">
            <v>FXYA40K9</v>
          </cell>
          <cell r="B5933">
            <v>7</v>
          </cell>
          <cell r="C5933">
            <v>151690</v>
          </cell>
          <cell r="D5933">
            <v>131684</v>
          </cell>
          <cell r="E5933">
            <v>20006</v>
          </cell>
          <cell r="G5933">
            <v>21670</v>
          </cell>
          <cell r="H5933">
            <v>18812</v>
          </cell>
        </row>
        <row r="5934">
          <cell r="A5934" t="str">
            <v>FXYA50K</v>
          </cell>
          <cell r="B5934">
            <v>0</v>
          </cell>
          <cell r="C5934">
            <v>0</v>
          </cell>
          <cell r="D5934">
            <v>0</v>
          </cell>
          <cell r="E5934">
            <v>0</v>
          </cell>
          <cell r="G5934">
            <v>0</v>
          </cell>
          <cell r="H5934">
            <v>0</v>
          </cell>
        </row>
        <row r="5935">
          <cell r="A5935" t="str">
            <v>FXYA50K9</v>
          </cell>
          <cell r="B5935">
            <v>0</v>
          </cell>
          <cell r="C5935">
            <v>0</v>
          </cell>
          <cell r="D5935">
            <v>0</v>
          </cell>
          <cell r="E5935">
            <v>0</v>
          </cell>
          <cell r="G5935">
            <v>0</v>
          </cell>
          <cell r="H5935">
            <v>0</v>
          </cell>
        </row>
        <row r="5936">
          <cell r="A5936" t="str">
            <v>FXYA63K</v>
          </cell>
          <cell r="B5936">
            <v>0</v>
          </cell>
          <cell r="C5936">
            <v>0</v>
          </cell>
          <cell r="D5936">
            <v>0</v>
          </cell>
          <cell r="E5936">
            <v>0</v>
          </cell>
          <cell r="G5936">
            <v>0</v>
          </cell>
          <cell r="H5936">
            <v>0</v>
          </cell>
        </row>
        <row r="5937">
          <cell r="A5937" t="str">
            <v>FXYA63K9</v>
          </cell>
          <cell r="B5937">
            <v>0</v>
          </cell>
          <cell r="C5937">
            <v>0</v>
          </cell>
          <cell r="D5937">
            <v>0</v>
          </cell>
          <cell r="E5937">
            <v>0</v>
          </cell>
          <cell r="G5937">
            <v>0</v>
          </cell>
          <cell r="H5937">
            <v>0</v>
          </cell>
        </row>
        <row r="5938">
          <cell r="A5938" t="str">
            <v>FXYL20K</v>
          </cell>
          <cell r="B5938">
            <v>2</v>
          </cell>
          <cell r="C5938">
            <v>55000</v>
          </cell>
          <cell r="D5938">
            <v>39824</v>
          </cell>
          <cell r="E5938">
            <v>15176</v>
          </cell>
          <cell r="G5938">
            <v>27500</v>
          </cell>
          <cell r="H5938">
            <v>19912</v>
          </cell>
        </row>
        <row r="5939">
          <cell r="A5939" t="str">
            <v>FXYL25H</v>
          </cell>
          <cell r="B5939">
            <v>0</v>
          </cell>
          <cell r="C5939">
            <v>0</v>
          </cell>
          <cell r="D5939">
            <v>0</v>
          </cell>
          <cell r="E5939">
            <v>0</v>
          </cell>
          <cell r="G5939">
            <v>0</v>
          </cell>
          <cell r="H5939">
            <v>0</v>
          </cell>
        </row>
        <row r="5940">
          <cell r="A5940" t="str">
            <v>FXYL25K</v>
          </cell>
          <cell r="B5940">
            <v>45</v>
          </cell>
          <cell r="C5940">
            <v>1277100</v>
          </cell>
          <cell r="D5940">
            <v>945900</v>
          </cell>
          <cell r="E5940">
            <v>331200</v>
          </cell>
          <cell r="G5940">
            <v>28380</v>
          </cell>
          <cell r="H5940">
            <v>21020</v>
          </cell>
        </row>
        <row r="5941">
          <cell r="A5941" t="str">
            <v>FXYL32K</v>
          </cell>
          <cell r="B5941">
            <v>0</v>
          </cell>
          <cell r="C5941">
            <v>0</v>
          </cell>
          <cell r="D5941">
            <v>0</v>
          </cell>
          <cell r="E5941">
            <v>0</v>
          </cell>
          <cell r="G5941">
            <v>0</v>
          </cell>
          <cell r="H5941">
            <v>0</v>
          </cell>
        </row>
        <row r="5942">
          <cell r="A5942" t="str">
            <v>FXYL40G</v>
          </cell>
          <cell r="B5942">
            <v>0</v>
          </cell>
          <cell r="C5942">
            <v>0</v>
          </cell>
          <cell r="D5942">
            <v>0</v>
          </cell>
          <cell r="E5942">
            <v>0</v>
          </cell>
          <cell r="G5942">
            <v>0</v>
          </cell>
          <cell r="H5942">
            <v>0</v>
          </cell>
        </row>
        <row r="5943">
          <cell r="A5943" t="str">
            <v>FXYL40H</v>
          </cell>
          <cell r="B5943">
            <v>0</v>
          </cell>
          <cell r="C5943">
            <v>0</v>
          </cell>
          <cell r="D5943">
            <v>0</v>
          </cell>
          <cell r="E5943">
            <v>0</v>
          </cell>
          <cell r="G5943">
            <v>0</v>
          </cell>
          <cell r="H5943">
            <v>0</v>
          </cell>
        </row>
        <row r="5944">
          <cell r="A5944" t="str">
            <v>FXYL40HNP</v>
          </cell>
          <cell r="B5944">
            <v>0</v>
          </cell>
          <cell r="C5944">
            <v>0</v>
          </cell>
          <cell r="D5944">
            <v>0</v>
          </cell>
          <cell r="E5944">
            <v>0</v>
          </cell>
          <cell r="G5944">
            <v>0</v>
          </cell>
          <cell r="H5944">
            <v>0</v>
          </cell>
        </row>
        <row r="5945">
          <cell r="A5945" t="str">
            <v>FXYL40K</v>
          </cell>
          <cell r="B5945">
            <v>4</v>
          </cell>
          <cell r="C5945">
            <v>120400</v>
          </cell>
          <cell r="D5945">
            <v>90644</v>
          </cell>
          <cell r="E5945">
            <v>29756</v>
          </cell>
          <cell r="G5945">
            <v>30100</v>
          </cell>
          <cell r="H5945">
            <v>22661</v>
          </cell>
        </row>
        <row r="5946">
          <cell r="A5946" t="str">
            <v>FXYL50K</v>
          </cell>
          <cell r="B5946">
            <v>0</v>
          </cell>
          <cell r="C5946">
            <v>0</v>
          </cell>
          <cell r="D5946">
            <v>0</v>
          </cell>
          <cell r="E5946">
            <v>0</v>
          </cell>
          <cell r="G5946">
            <v>0</v>
          </cell>
          <cell r="H5946">
            <v>0</v>
          </cell>
        </row>
        <row r="5947">
          <cell r="A5947" t="str">
            <v>FXYL63G</v>
          </cell>
          <cell r="B5947">
            <v>0</v>
          </cell>
          <cell r="C5947">
            <v>0</v>
          </cell>
          <cell r="D5947">
            <v>0</v>
          </cell>
          <cell r="E5947">
            <v>0</v>
          </cell>
          <cell r="G5947">
            <v>0</v>
          </cell>
          <cell r="H5947">
            <v>0</v>
          </cell>
        </row>
        <row r="5948">
          <cell r="A5948" t="str">
            <v>FXYL63H</v>
          </cell>
          <cell r="B5948">
            <v>0</v>
          </cell>
          <cell r="C5948">
            <v>0</v>
          </cell>
          <cell r="D5948">
            <v>0</v>
          </cell>
          <cell r="E5948">
            <v>0</v>
          </cell>
          <cell r="G5948">
            <v>0</v>
          </cell>
          <cell r="H5948">
            <v>0</v>
          </cell>
        </row>
        <row r="5949">
          <cell r="A5949" t="str">
            <v>FXYL63K</v>
          </cell>
          <cell r="B5949">
            <v>0</v>
          </cell>
          <cell r="C5949">
            <v>0</v>
          </cell>
          <cell r="D5949">
            <v>0</v>
          </cell>
          <cell r="E5949">
            <v>0</v>
          </cell>
          <cell r="G5949">
            <v>0</v>
          </cell>
          <cell r="H5949">
            <v>0</v>
          </cell>
        </row>
        <row r="5950">
          <cell r="A5950" t="str">
            <v>FXYLM20K</v>
          </cell>
          <cell r="B5950">
            <v>0</v>
          </cell>
          <cell r="C5950">
            <v>0</v>
          </cell>
          <cell r="D5950">
            <v>0</v>
          </cell>
          <cell r="E5950">
            <v>0</v>
          </cell>
          <cell r="G5950">
            <v>0</v>
          </cell>
          <cell r="H5950">
            <v>0</v>
          </cell>
        </row>
        <row r="5951">
          <cell r="A5951" t="str">
            <v>FXYLM25H</v>
          </cell>
          <cell r="B5951">
            <v>0</v>
          </cell>
          <cell r="C5951">
            <v>0</v>
          </cell>
          <cell r="D5951">
            <v>0</v>
          </cell>
          <cell r="E5951">
            <v>0</v>
          </cell>
          <cell r="G5951">
            <v>0</v>
          </cell>
          <cell r="H5951">
            <v>0</v>
          </cell>
        </row>
        <row r="5952">
          <cell r="A5952" t="str">
            <v>FXYLM25K</v>
          </cell>
          <cell r="B5952">
            <v>0</v>
          </cell>
          <cell r="C5952">
            <v>0</v>
          </cell>
          <cell r="D5952">
            <v>0</v>
          </cell>
          <cell r="E5952">
            <v>0</v>
          </cell>
          <cell r="G5952">
            <v>0</v>
          </cell>
          <cell r="H5952">
            <v>0</v>
          </cell>
        </row>
        <row r="5953">
          <cell r="A5953" t="str">
            <v>FXYLM32K</v>
          </cell>
          <cell r="B5953">
            <v>0</v>
          </cell>
          <cell r="C5953">
            <v>0</v>
          </cell>
          <cell r="D5953">
            <v>0</v>
          </cell>
          <cell r="E5953">
            <v>0</v>
          </cell>
          <cell r="G5953">
            <v>0</v>
          </cell>
          <cell r="H5953">
            <v>0</v>
          </cell>
        </row>
        <row r="5954">
          <cell r="A5954" t="str">
            <v>FXYLM40H</v>
          </cell>
          <cell r="B5954">
            <v>0</v>
          </cell>
          <cell r="C5954">
            <v>0</v>
          </cell>
          <cell r="D5954">
            <v>0</v>
          </cell>
          <cell r="E5954">
            <v>0</v>
          </cell>
          <cell r="G5954">
            <v>0</v>
          </cell>
          <cell r="H5954">
            <v>0</v>
          </cell>
        </row>
        <row r="5955">
          <cell r="A5955" t="str">
            <v>FXYLM40K</v>
          </cell>
          <cell r="B5955">
            <v>0</v>
          </cell>
          <cell r="C5955">
            <v>0</v>
          </cell>
          <cell r="D5955">
            <v>0</v>
          </cell>
          <cell r="E5955">
            <v>0</v>
          </cell>
          <cell r="G5955">
            <v>0</v>
          </cell>
          <cell r="H5955">
            <v>0</v>
          </cell>
        </row>
        <row r="5956">
          <cell r="A5956" t="str">
            <v>FXYLM50K</v>
          </cell>
          <cell r="B5956">
            <v>0</v>
          </cell>
          <cell r="C5956">
            <v>0</v>
          </cell>
          <cell r="D5956">
            <v>0</v>
          </cell>
          <cell r="E5956">
            <v>0</v>
          </cell>
          <cell r="G5956">
            <v>0</v>
          </cell>
          <cell r="H5956">
            <v>0</v>
          </cell>
        </row>
        <row r="5957">
          <cell r="A5957" t="str">
            <v>FXYLM63H</v>
          </cell>
          <cell r="B5957">
            <v>0</v>
          </cell>
          <cell r="C5957">
            <v>0</v>
          </cell>
          <cell r="D5957">
            <v>0</v>
          </cell>
          <cell r="E5957">
            <v>0</v>
          </cell>
          <cell r="G5957">
            <v>0</v>
          </cell>
          <cell r="H5957">
            <v>0</v>
          </cell>
        </row>
        <row r="5958">
          <cell r="A5958" t="str">
            <v>FXYLM63K</v>
          </cell>
          <cell r="B5958">
            <v>0</v>
          </cell>
          <cell r="C5958">
            <v>0</v>
          </cell>
          <cell r="D5958">
            <v>0</v>
          </cell>
          <cell r="E5958">
            <v>0</v>
          </cell>
          <cell r="G5958">
            <v>0</v>
          </cell>
          <cell r="H5958">
            <v>0</v>
          </cell>
        </row>
        <row r="5959">
          <cell r="A5959" t="str">
            <v>FXYC20H7</v>
          </cell>
          <cell r="B5959">
            <v>0</v>
          </cell>
          <cell r="C5959">
            <v>0</v>
          </cell>
          <cell r="D5959">
            <v>0</v>
          </cell>
          <cell r="E5959">
            <v>0</v>
          </cell>
          <cell r="G5959">
            <v>0</v>
          </cell>
          <cell r="H5959">
            <v>0</v>
          </cell>
        </row>
        <row r="5960">
          <cell r="A5960" t="str">
            <v>FXYC20K7</v>
          </cell>
          <cell r="B5960">
            <v>17</v>
          </cell>
          <cell r="C5960">
            <v>462570</v>
          </cell>
          <cell r="D5960">
            <v>270827</v>
          </cell>
          <cell r="E5960">
            <v>191743</v>
          </cell>
          <cell r="G5960">
            <v>27210</v>
          </cell>
          <cell r="H5960">
            <v>15931</v>
          </cell>
        </row>
        <row r="5961">
          <cell r="A5961" t="str">
            <v>FXYCP20K</v>
          </cell>
          <cell r="B5961">
            <v>0</v>
          </cell>
          <cell r="C5961">
            <v>0</v>
          </cell>
          <cell r="D5961">
            <v>0</v>
          </cell>
          <cell r="E5961">
            <v>0</v>
          </cell>
          <cell r="G5961">
            <v>0</v>
          </cell>
          <cell r="H5961">
            <v>0</v>
          </cell>
        </row>
        <row r="5962">
          <cell r="A5962" t="str">
            <v>FXYC25H7</v>
          </cell>
          <cell r="B5962">
            <v>0</v>
          </cell>
          <cell r="C5962">
            <v>0</v>
          </cell>
          <cell r="D5962">
            <v>0</v>
          </cell>
          <cell r="E5962">
            <v>0</v>
          </cell>
          <cell r="G5962">
            <v>0</v>
          </cell>
          <cell r="H5962">
            <v>0</v>
          </cell>
        </row>
        <row r="5963">
          <cell r="A5963" t="str">
            <v>FXYC25K7</v>
          </cell>
          <cell r="B5963">
            <v>15</v>
          </cell>
          <cell r="C5963">
            <v>413550</v>
          </cell>
          <cell r="D5963">
            <v>239625</v>
          </cell>
          <cell r="E5963">
            <v>173925</v>
          </cell>
          <cell r="G5963">
            <v>27570</v>
          </cell>
          <cell r="H5963">
            <v>15975</v>
          </cell>
        </row>
        <row r="5964">
          <cell r="A5964" t="str">
            <v>FXYCP25K</v>
          </cell>
          <cell r="B5964">
            <v>14</v>
          </cell>
          <cell r="C5964">
            <v>443940</v>
          </cell>
          <cell r="D5964">
            <v>300734</v>
          </cell>
          <cell r="E5964">
            <v>143206</v>
          </cell>
          <cell r="G5964">
            <v>31710</v>
          </cell>
          <cell r="H5964">
            <v>21481</v>
          </cell>
        </row>
        <row r="5965">
          <cell r="A5965" t="str">
            <v>FXYC32H7</v>
          </cell>
          <cell r="B5965">
            <v>0</v>
          </cell>
          <cell r="C5965">
            <v>0</v>
          </cell>
          <cell r="D5965">
            <v>0</v>
          </cell>
          <cell r="E5965">
            <v>0</v>
          </cell>
          <cell r="G5965">
            <v>0</v>
          </cell>
          <cell r="H5965">
            <v>0</v>
          </cell>
        </row>
        <row r="5966">
          <cell r="A5966" t="str">
            <v>FXYC32K7</v>
          </cell>
          <cell r="B5966">
            <v>9</v>
          </cell>
          <cell r="C5966">
            <v>251550</v>
          </cell>
          <cell r="D5966">
            <v>143973</v>
          </cell>
          <cell r="E5966">
            <v>107577</v>
          </cell>
          <cell r="G5966">
            <v>27950</v>
          </cell>
          <cell r="H5966">
            <v>15997</v>
          </cell>
        </row>
        <row r="5967">
          <cell r="A5967" t="str">
            <v>FXYCP32K</v>
          </cell>
          <cell r="B5967">
            <v>22</v>
          </cell>
          <cell r="C5967">
            <v>707300</v>
          </cell>
          <cell r="D5967">
            <v>492316</v>
          </cell>
          <cell r="E5967">
            <v>214984</v>
          </cell>
          <cell r="G5967">
            <v>32150</v>
          </cell>
          <cell r="H5967">
            <v>22378</v>
          </cell>
        </row>
        <row r="5968">
          <cell r="A5968" t="str">
            <v>FXYC40H</v>
          </cell>
          <cell r="B5968">
            <v>0</v>
          </cell>
          <cell r="C5968">
            <v>0</v>
          </cell>
          <cell r="D5968">
            <v>0</v>
          </cell>
          <cell r="E5968">
            <v>0</v>
          </cell>
          <cell r="G5968">
            <v>0</v>
          </cell>
          <cell r="H5968">
            <v>0</v>
          </cell>
        </row>
        <row r="5969">
          <cell r="A5969" t="str">
            <v>FXYC40H7</v>
          </cell>
          <cell r="B5969">
            <v>0</v>
          </cell>
          <cell r="C5969">
            <v>0</v>
          </cell>
          <cell r="D5969">
            <v>0</v>
          </cell>
          <cell r="E5969">
            <v>0</v>
          </cell>
          <cell r="G5969">
            <v>0</v>
          </cell>
          <cell r="H5969">
            <v>0</v>
          </cell>
        </row>
        <row r="5970">
          <cell r="A5970" t="str">
            <v>FXYC40K7</v>
          </cell>
          <cell r="B5970">
            <v>0</v>
          </cell>
          <cell r="C5970">
            <v>0</v>
          </cell>
          <cell r="D5970">
            <v>0</v>
          </cell>
          <cell r="E5970">
            <v>0</v>
          </cell>
          <cell r="G5970">
            <v>0</v>
          </cell>
          <cell r="H5970">
            <v>0</v>
          </cell>
        </row>
        <row r="5971">
          <cell r="A5971" t="str">
            <v>FXYCP40K</v>
          </cell>
          <cell r="B5971">
            <v>3</v>
          </cell>
          <cell r="C5971">
            <v>103860</v>
          </cell>
          <cell r="D5971">
            <v>70911</v>
          </cell>
          <cell r="E5971">
            <v>32949</v>
          </cell>
          <cell r="G5971">
            <v>34620</v>
          </cell>
          <cell r="H5971">
            <v>23637</v>
          </cell>
        </row>
        <row r="5972">
          <cell r="A5972" t="str">
            <v>FXYC50H</v>
          </cell>
          <cell r="B5972">
            <v>0</v>
          </cell>
          <cell r="C5972">
            <v>0</v>
          </cell>
          <cell r="D5972">
            <v>0</v>
          </cell>
          <cell r="E5972">
            <v>0</v>
          </cell>
          <cell r="G5972">
            <v>0</v>
          </cell>
          <cell r="H5972">
            <v>0</v>
          </cell>
        </row>
        <row r="5973">
          <cell r="A5973" t="str">
            <v>FXYC50H7</v>
          </cell>
          <cell r="B5973">
            <v>0</v>
          </cell>
          <cell r="C5973">
            <v>0</v>
          </cell>
          <cell r="D5973">
            <v>0</v>
          </cell>
          <cell r="E5973">
            <v>0</v>
          </cell>
          <cell r="G5973">
            <v>0</v>
          </cell>
          <cell r="H5973">
            <v>0</v>
          </cell>
        </row>
        <row r="5974">
          <cell r="A5974" t="str">
            <v>FXYC50K7</v>
          </cell>
          <cell r="B5974">
            <v>0</v>
          </cell>
          <cell r="C5974">
            <v>0</v>
          </cell>
          <cell r="D5974">
            <v>0</v>
          </cell>
          <cell r="E5974">
            <v>0</v>
          </cell>
          <cell r="G5974">
            <v>0</v>
          </cell>
          <cell r="H5974">
            <v>0</v>
          </cell>
        </row>
        <row r="5975">
          <cell r="A5975" t="str">
            <v>FXYCP50K</v>
          </cell>
          <cell r="B5975">
            <v>0</v>
          </cell>
          <cell r="C5975">
            <v>0</v>
          </cell>
          <cell r="D5975">
            <v>0</v>
          </cell>
          <cell r="E5975">
            <v>0</v>
          </cell>
          <cell r="G5975">
            <v>0</v>
          </cell>
          <cell r="H5975">
            <v>0</v>
          </cell>
        </row>
        <row r="5976">
          <cell r="A5976" t="str">
            <v>FXYC63H</v>
          </cell>
          <cell r="B5976">
            <v>0</v>
          </cell>
          <cell r="C5976">
            <v>0</v>
          </cell>
          <cell r="D5976">
            <v>0</v>
          </cell>
          <cell r="E5976">
            <v>0</v>
          </cell>
          <cell r="G5976">
            <v>0</v>
          </cell>
          <cell r="H5976">
            <v>0</v>
          </cell>
        </row>
        <row r="5977">
          <cell r="A5977" t="str">
            <v>FXYC63H7</v>
          </cell>
          <cell r="B5977">
            <v>0</v>
          </cell>
          <cell r="C5977">
            <v>0</v>
          </cell>
          <cell r="D5977">
            <v>0</v>
          </cell>
          <cell r="E5977">
            <v>0</v>
          </cell>
          <cell r="G5977">
            <v>0</v>
          </cell>
          <cell r="H5977">
            <v>0</v>
          </cell>
        </row>
        <row r="5978">
          <cell r="A5978" t="str">
            <v>FXYC63K7</v>
          </cell>
          <cell r="B5978">
            <v>0</v>
          </cell>
          <cell r="C5978">
            <v>0</v>
          </cell>
          <cell r="D5978">
            <v>0</v>
          </cell>
          <cell r="E5978">
            <v>0</v>
          </cell>
          <cell r="G5978">
            <v>0</v>
          </cell>
          <cell r="H5978">
            <v>0</v>
          </cell>
        </row>
        <row r="5979">
          <cell r="A5979" t="str">
            <v>FXYCP63K</v>
          </cell>
          <cell r="B5979">
            <v>3</v>
          </cell>
          <cell r="C5979">
            <v>112020</v>
          </cell>
          <cell r="D5979">
            <v>91569</v>
          </cell>
          <cell r="E5979">
            <v>20451</v>
          </cell>
          <cell r="G5979">
            <v>37340</v>
          </cell>
          <cell r="H5979">
            <v>30523</v>
          </cell>
        </row>
        <row r="5980">
          <cell r="A5980" t="str">
            <v>FXYC80H7</v>
          </cell>
          <cell r="B5980">
            <v>0</v>
          </cell>
          <cell r="C5980">
            <v>0</v>
          </cell>
          <cell r="D5980">
            <v>0</v>
          </cell>
          <cell r="E5980">
            <v>0</v>
          </cell>
          <cell r="G5980">
            <v>0</v>
          </cell>
          <cell r="H5980">
            <v>0</v>
          </cell>
        </row>
        <row r="5981">
          <cell r="A5981" t="str">
            <v>FXYC80K7</v>
          </cell>
          <cell r="B5981">
            <v>0</v>
          </cell>
          <cell r="C5981">
            <v>0</v>
          </cell>
          <cell r="D5981">
            <v>0</v>
          </cell>
          <cell r="E5981">
            <v>0</v>
          </cell>
          <cell r="G5981">
            <v>0</v>
          </cell>
          <cell r="H5981">
            <v>0</v>
          </cell>
        </row>
        <row r="5982">
          <cell r="A5982" t="str">
            <v>FXYCP80K</v>
          </cell>
          <cell r="B5982">
            <v>0</v>
          </cell>
          <cell r="C5982">
            <v>0</v>
          </cell>
          <cell r="D5982">
            <v>0</v>
          </cell>
          <cell r="E5982">
            <v>0</v>
          </cell>
          <cell r="G5982">
            <v>0</v>
          </cell>
          <cell r="H5982">
            <v>0</v>
          </cell>
        </row>
        <row r="5983">
          <cell r="A5983" t="str">
            <v>FXYC125K7</v>
          </cell>
          <cell r="B5983">
            <v>0</v>
          </cell>
          <cell r="C5983">
            <v>0</v>
          </cell>
          <cell r="D5983">
            <v>0</v>
          </cell>
          <cell r="E5983">
            <v>0</v>
          </cell>
          <cell r="G5983">
            <v>0</v>
          </cell>
          <cell r="H5983">
            <v>0</v>
          </cell>
        </row>
        <row r="5984">
          <cell r="A5984" t="str">
            <v>FXYCP125K</v>
          </cell>
          <cell r="B5984">
            <v>0</v>
          </cell>
          <cell r="C5984">
            <v>0</v>
          </cell>
          <cell r="D5984">
            <v>0</v>
          </cell>
          <cell r="E5984">
            <v>0</v>
          </cell>
          <cell r="G5984">
            <v>0</v>
          </cell>
          <cell r="H5984">
            <v>0</v>
          </cell>
        </row>
        <row r="5985">
          <cell r="A5985" t="str">
            <v>FXYK25H</v>
          </cell>
          <cell r="B5985">
            <v>0</v>
          </cell>
          <cell r="C5985">
            <v>0</v>
          </cell>
          <cell r="D5985">
            <v>0</v>
          </cell>
          <cell r="E5985">
            <v>0</v>
          </cell>
          <cell r="G5985">
            <v>0</v>
          </cell>
          <cell r="H5985">
            <v>0</v>
          </cell>
        </row>
        <row r="5986">
          <cell r="A5986" t="str">
            <v>FXYK25HNP</v>
          </cell>
          <cell r="B5986">
            <v>0</v>
          </cell>
          <cell r="C5986">
            <v>0</v>
          </cell>
          <cell r="D5986">
            <v>0</v>
          </cell>
          <cell r="E5986">
            <v>0</v>
          </cell>
          <cell r="G5986">
            <v>0</v>
          </cell>
          <cell r="H5986">
            <v>0</v>
          </cell>
        </row>
        <row r="5987">
          <cell r="A5987" t="str">
            <v>FXYK25K</v>
          </cell>
          <cell r="B5987">
            <v>0</v>
          </cell>
          <cell r="C5987">
            <v>0</v>
          </cell>
          <cell r="D5987">
            <v>0</v>
          </cell>
          <cell r="E5987">
            <v>0</v>
          </cell>
          <cell r="G5987">
            <v>0</v>
          </cell>
          <cell r="H5987">
            <v>0</v>
          </cell>
        </row>
        <row r="5988">
          <cell r="A5988" t="str">
            <v>FXYK32H</v>
          </cell>
          <cell r="B5988">
            <v>0</v>
          </cell>
          <cell r="C5988">
            <v>0</v>
          </cell>
          <cell r="D5988">
            <v>0</v>
          </cell>
          <cell r="E5988">
            <v>0</v>
          </cell>
          <cell r="G5988">
            <v>0</v>
          </cell>
          <cell r="H5988">
            <v>0</v>
          </cell>
        </row>
        <row r="5989">
          <cell r="A5989" t="str">
            <v>FXYK32K</v>
          </cell>
          <cell r="B5989">
            <v>0</v>
          </cell>
          <cell r="C5989">
            <v>0</v>
          </cell>
          <cell r="D5989">
            <v>0</v>
          </cell>
          <cell r="E5989">
            <v>0</v>
          </cell>
          <cell r="G5989">
            <v>0</v>
          </cell>
          <cell r="H5989">
            <v>0</v>
          </cell>
        </row>
        <row r="5990">
          <cell r="A5990" t="str">
            <v>FXYK40H</v>
          </cell>
          <cell r="B5990">
            <v>0</v>
          </cell>
          <cell r="C5990">
            <v>0</v>
          </cell>
          <cell r="D5990">
            <v>0</v>
          </cell>
          <cell r="E5990">
            <v>0</v>
          </cell>
          <cell r="G5990">
            <v>0</v>
          </cell>
          <cell r="H5990">
            <v>0</v>
          </cell>
        </row>
        <row r="5991">
          <cell r="A5991" t="str">
            <v>FXYK40HNP</v>
          </cell>
          <cell r="B5991">
            <v>0</v>
          </cell>
          <cell r="C5991">
            <v>0</v>
          </cell>
          <cell r="D5991">
            <v>0</v>
          </cell>
          <cell r="E5991">
            <v>0</v>
          </cell>
          <cell r="G5991">
            <v>0</v>
          </cell>
          <cell r="H5991">
            <v>0</v>
          </cell>
        </row>
        <row r="5992">
          <cell r="A5992" t="str">
            <v>FXYK40K</v>
          </cell>
          <cell r="B5992">
            <v>0</v>
          </cell>
          <cell r="C5992">
            <v>0</v>
          </cell>
          <cell r="D5992">
            <v>0</v>
          </cell>
          <cell r="E5992">
            <v>0</v>
          </cell>
          <cell r="G5992">
            <v>0</v>
          </cell>
          <cell r="H5992">
            <v>0</v>
          </cell>
        </row>
        <row r="5993">
          <cell r="A5993" t="str">
            <v>FXYK63H</v>
          </cell>
          <cell r="B5993">
            <v>0</v>
          </cell>
          <cell r="C5993">
            <v>0</v>
          </cell>
          <cell r="D5993">
            <v>0</v>
          </cell>
          <cell r="E5993">
            <v>0</v>
          </cell>
          <cell r="G5993">
            <v>0</v>
          </cell>
          <cell r="H5993">
            <v>0</v>
          </cell>
        </row>
        <row r="5994">
          <cell r="A5994" t="str">
            <v>FXYK63HNP</v>
          </cell>
          <cell r="B5994">
            <v>0</v>
          </cell>
          <cell r="C5994">
            <v>0</v>
          </cell>
          <cell r="D5994">
            <v>0</v>
          </cell>
          <cell r="E5994">
            <v>0</v>
          </cell>
          <cell r="G5994">
            <v>0</v>
          </cell>
          <cell r="H5994">
            <v>0</v>
          </cell>
        </row>
        <row r="5995">
          <cell r="A5995" t="str">
            <v>FXYK63K</v>
          </cell>
          <cell r="B5995">
            <v>0</v>
          </cell>
          <cell r="C5995">
            <v>0</v>
          </cell>
          <cell r="D5995">
            <v>0</v>
          </cell>
          <cell r="E5995">
            <v>0</v>
          </cell>
          <cell r="G5995">
            <v>0</v>
          </cell>
          <cell r="H5995">
            <v>0</v>
          </cell>
        </row>
        <row r="5996">
          <cell r="A5996" t="str">
            <v>FXYK63KNP</v>
          </cell>
          <cell r="B5996">
            <v>0</v>
          </cell>
          <cell r="C5996">
            <v>0</v>
          </cell>
          <cell r="D5996">
            <v>0</v>
          </cell>
          <cell r="E5996">
            <v>0</v>
          </cell>
          <cell r="G5996">
            <v>0</v>
          </cell>
          <cell r="H5996">
            <v>0</v>
          </cell>
        </row>
        <row r="5997">
          <cell r="A5997" t="str">
            <v>FXYF20K7</v>
          </cell>
          <cell r="B5997">
            <v>0</v>
          </cell>
          <cell r="C5997">
            <v>0</v>
          </cell>
          <cell r="D5997">
            <v>0</v>
          </cell>
          <cell r="E5997">
            <v>0</v>
          </cell>
          <cell r="G5997">
            <v>0</v>
          </cell>
          <cell r="H5997">
            <v>0</v>
          </cell>
        </row>
        <row r="5998">
          <cell r="A5998" t="str">
            <v>FXYF25K7</v>
          </cell>
          <cell r="B5998">
            <v>0</v>
          </cell>
          <cell r="C5998">
            <v>0</v>
          </cell>
          <cell r="D5998">
            <v>0</v>
          </cell>
          <cell r="E5998">
            <v>0</v>
          </cell>
          <cell r="G5998">
            <v>0</v>
          </cell>
          <cell r="H5998">
            <v>0</v>
          </cell>
        </row>
        <row r="5999">
          <cell r="A5999" t="str">
            <v>FXYF32H</v>
          </cell>
          <cell r="B5999">
            <v>0</v>
          </cell>
          <cell r="C5999">
            <v>0</v>
          </cell>
          <cell r="D5999">
            <v>0</v>
          </cell>
          <cell r="E5999">
            <v>0</v>
          </cell>
          <cell r="G5999">
            <v>0</v>
          </cell>
          <cell r="H5999">
            <v>0</v>
          </cell>
        </row>
        <row r="6000">
          <cell r="A6000" t="str">
            <v>FXYF32K7</v>
          </cell>
          <cell r="B6000">
            <v>5</v>
          </cell>
          <cell r="C6000">
            <v>148400</v>
          </cell>
          <cell r="D6000">
            <v>75375</v>
          </cell>
          <cell r="E6000">
            <v>73025</v>
          </cell>
          <cell r="G6000">
            <v>29680</v>
          </cell>
          <cell r="H6000">
            <v>15075</v>
          </cell>
        </row>
        <row r="6001">
          <cell r="A6001" t="str">
            <v>FXYFP32K</v>
          </cell>
          <cell r="B6001">
            <v>7</v>
          </cell>
          <cell r="C6001">
            <v>238980</v>
          </cell>
          <cell r="D6001">
            <v>144837</v>
          </cell>
          <cell r="E6001">
            <v>94143</v>
          </cell>
          <cell r="G6001">
            <v>34140</v>
          </cell>
          <cell r="H6001">
            <v>20691</v>
          </cell>
        </row>
        <row r="6002">
          <cell r="A6002" t="str">
            <v>FXYF40H</v>
          </cell>
          <cell r="B6002">
            <v>0</v>
          </cell>
          <cell r="C6002">
            <v>0</v>
          </cell>
          <cell r="D6002">
            <v>0</v>
          </cell>
          <cell r="E6002">
            <v>0</v>
          </cell>
          <cell r="G6002">
            <v>0</v>
          </cell>
          <cell r="H6002">
            <v>0</v>
          </cell>
        </row>
        <row r="6003">
          <cell r="A6003" t="str">
            <v>FXYF40K7</v>
          </cell>
          <cell r="B6003">
            <v>0</v>
          </cell>
          <cell r="C6003">
            <v>0</v>
          </cell>
          <cell r="D6003">
            <v>0</v>
          </cell>
          <cell r="E6003">
            <v>0</v>
          </cell>
          <cell r="G6003">
            <v>0</v>
          </cell>
          <cell r="H6003">
            <v>0</v>
          </cell>
        </row>
        <row r="6004">
          <cell r="A6004" t="str">
            <v>FXYFP40K</v>
          </cell>
          <cell r="B6004">
            <v>2</v>
          </cell>
          <cell r="C6004">
            <v>74220</v>
          </cell>
          <cell r="D6004">
            <v>41844</v>
          </cell>
          <cell r="E6004">
            <v>32376</v>
          </cell>
          <cell r="G6004">
            <v>37110</v>
          </cell>
          <cell r="H6004">
            <v>20922</v>
          </cell>
        </row>
        <row r="6005">
          <cell r="A6005" t="str">
            <v>FXYF50H</v>
          </cell>
          <cell r="B6005">
            <v>0</v>
          </cell>
          <cell r="C6005">
            <v>0</v>
          </cell>
          <cell r="D6005">
            <v>0</v>
          </cell>
          <cell r="E6005">
            <v>0</v>
          </cell>
          <cell r="G6005">
            <v>0</v>
          </cell>
          <cell r="H6005">
            <v>0</v>
          </cell>
        </row>
        <row r="6006">
          <cell r="A6006" t="str">
            <v>FXYF50K7</v>
          </cell>
          <cell r="B6006">
            <v>6</v>
          </cell>
          <cell r="C6006">
            <v>200700</v>
          </cell>
          <cell r="D6006">
            <v>90846</v>
          </cell>
          <cell r="E6006">
            <v>109854</v>
          </cell>
          <cell r="G6006">
            <v>33450</v>
          </cell>
          <cell r="H6006">
            <v>15141</v>
          </cell>
        </row>
        <row r="6007">
          <cell r="A6007" t="str">
            <v>FXYFP50K</v>
          </cell>
          <cell r="B6007">
            <v>7</v>
          </cell>
          <cell r="C6007">
            <v>269290</v>
          </cell>
          <cell r="D6007">
            <v>148064</v>
          </cell>
          <cell r="E6007">
            <v>121226</v>
          </cell>
          <cell r="G6007">
            <v>38470</v>
          </cell>
          <cell r="H6007">
            <v>21152</v>
          </cell>
        </row>
        <row r="6008">
          <cell r="A6008" t="str">
            <v>FXYF63H</v>
          </cell>
          <cell r="B6008">
            <v>0</v>
          </cell>
          <cell r="C6008">
            <v>0</v>
          </cell>
          <cell r="D6008">
            <v>0</v>
          </cell>
          <cell r="E6008">
            <v>0</v>
          </cell>
          <cell r="G6008">
            <v>0</v>
          </cell>
          <cell r="H6008">
            <v>0</v>
          </cell>
        </row>
        <row r="6009">
          <cell r="A6009" t="str">
            <v>FXYF63HNP</v>
          </cell>
          <cell r="B6009">
            <v>0</v>
          </cell>
          <cell r="C6009">
            <v>0</v>
          </cell>
          <cell r="D6009">
            <v>0</v>
          </cell>
          <cell r="E6009">
            <v>0</v>
          </cell>
          <cell r="G6009">
            <v>0</v>
          </cell>
          <cell r="H6009">
            <v>0</v>
          </cell>
        </row>
        <row r="6010">
          <cell r="A6010" t="str">
            <v>FXYF63K7</v>
          </cell>
          <cell r="B6010">
            <v>0</v>
          </cell>
          <cell r="C6010">
            <v>0</v>
          </cell>
          <cell r="D6010">
            <v>0</v>
          </cell>
          <cell r="E6010">
            <v>0</v>
          </cell>
          <cell r="G6010">
            <v>0</v>
          </cell>
          <cell r="H6010">
            <v>0</v>
          </cell>
        </row>
        <row r="6011">
          <cell r="A6011" t="str">
            <v>FXYFP63K</v>
          </cell>
          <cell r="B6011">
            <v>1</v>
          </cell>
          <cell r="C6011">
            <v>39790</v>
          </cell>
          <cell r="D6011">
            <v>21541</v>
          </cell>
          <cell r="E6011">
            <v>18249</v>
          </cell>
          <cell r="G6011">
            <v>39790</v>
          </cell>
          <cell r="H6011">
            <v>21541</v>
          </cell>
        </row>
        <row r="6012">
          <cell r="A6012" t="str">
            <v>FXYF80H</v>
          </cell>
          <cell r="B6012">
            <v>0</v>
          </cell>
          <cell r="C6012">
            <v>0</v>
          </cell>
          <cell r="D6012">
            <v>0</v>
          </cell>
          <cell r="E6012">
            <v>0</v>
          </cell>
          <cell r="G6012">
            <v>0</v>
          </cell>
          <cell r="H6012">
            <v>0</v>
          </cell>
        </row>
        <row r="6013">
          <cell r="A6013" t="str">
            <v>FXYF80HNP</v>
          </cell>
          <cell r="B6013">
            <v>0</v>
          </cell>
          <cell r="C6013">
            <v>0</v>
          </cell>
          <cell r="D6013">
            <v>0</v>
          </cell>
          <cell r="E6013">
            <v>0</v>
          </cell>
          <cell r="G6013">
            <v>0</v>
          </cell>
          <cell r="H6013">
            <v>0</v>
          </cell>
        </row>
        <row r="6014">
          <cell r="A6014" t="str">
            <v>FXYF80K7</v>
          </cell>
          <cell r="B6014">
            <v>0</v>
          </cell>
          <cell r="C6014">
            <v>0</v>
          </cell>
          <cell r="D6014">
            <v>0</v>
          </cell>
          <cell r="E6014">
            <v>0</v>
          </cell>
          <cell r="G6014">
            <v>0</v>
          </cell>
          <cell r="H6014">
            <v>0</v>
          </cell>
        </row>
        <row r="6015">
          <cell r="A6015" t="str">
            <v>FXYFP80K</v>
          </cell>
          <cell r="B6015">
            <v>0</v>
          </cell>
          <cell r="C6015">
            <v>0</v>
          </cell>
          <cell r="D6015">
            <v>0</v>
          </cell>
          <cell r="E6015">
            <v>0</v>
          </cell>
          <cell r="G6015">
            <v>0</v>
          </cell>
          <cell r="H6015">
            <v>0</v>
          </cell>
        </row>
        <row r="6016">
          <cell r="A6016" t="str">
            <v>FXYF100H</v>
          </cell>
          <cell r="B6016">
            <v>0</v>
          </cell>
          <cell r="C6016">
            <v>0</v>
          </cell>
          <cell r="D6016">
            <v>0</v>
          </cell>
          <cell r="E6016">
            <v>0</v>
          </cell>
          <cell r="G6016">
            <v>0</v>
          </cell>
          <cell r="H6016">
            <v>0</v>
          </cell>
        </row>
        <row r="6017">
          <cell r="A6017" t="str">
            <v>FXYF100HNP</v>
          </cell>
          <cell r="B6017">
            <v>0</v>
          </cell>
          <cell r="C6017">
            <v>0</v>
          </cell>
          <cell r="D6017">
            <v>0</v>
          </cell>
          <cell r="E6017">
            <v>0</v>
          </cell>
          <cell r="G6017">
            <v>0</v>
          </cell>
          <cell r="H6017">
            <v>0</v>
          </cell>
        </row>
        <row r="6018">
          <cell r="A6018" t="str">
            <v>FXYF100K7</v>
          </cell>
          <cell r="B6018">
            <v>0</v>
          </cell>
          <cell r="C6018">
            <v>0</v>
          </cell>
          <cell r="D6018">
            <v>0</v>
          </cell>
          <cell r="E6018">
            <v>0</v>
          </cell>
          <cell r="G6018">
            <v>0</v>
          </cell>
          <cell r="H6018">
            <v>0</v>
          </cell>
        </row>
        <row r="6019">
          <cell r="A6019" t="str">
            <v>FXYFP100K</v>
          </cell>
          <cell r="B6019">
            <v>0</v>
          </cell>
          <cell r="C6019">
            <v>0</v>
          </cell>
          <cell r="D6019">
            <v>0</v>
          </cell>
          <cell r="E6019">
            <v>0</v>
          </cell>
          <cell r="G6019">
            <v>0</v>
          </cell>
          <cell r="H6019">
            <v>0</v>
          </cell>
        </row>
        <row r="6020">
          <cell r="A6020" t="str">
            <v>FXYF125H</v>
          </cell>
          <cell r="B6020">
            <v>0</v>
          </cell>
          <cell r="C6020">
            <v>0</v>
          </cell>
          <cell r="D6020">
            <v>0</v>
          </cell>
          <cell r="E6020">
            <v>0</v>
          </cell>
          <cell r="G6020">
            <v>0</v>
          </cell>
          <cell r="H6020">
            <v>0</v>
          </cell>
        </row>
        <row r="6021">
          <cell r="A6021" t="str">
            <v>FXYF125HNP</v>
          </cell>
          <cell r="B6021">
            <v>0</v>
          </cell>
          <cell r="C6021">
            <v>0</v>
          </cell>
          <cell r="D6021">
            <v>0</v>
          </cell>
          <cell r="E6021">
            <v>0</v>
          </cell>
          <cell r="G6021">
            <v>0</v>
          </cell>
          <cell r="H6021">
            <v>0</v>
          </cell>
        </row>
        <row r="6022">
          <cell r="A6022" t="str">
            <v>FXYF125K7</v>
          </cell>
          <cell r="B6022">
            <v>0</v>
          </cell>
          <cell r="C6022">
            <v>0</v>
          </cell>
          <cell r="D6022">
            <v>0</v>
          </cell>
          <cell r="E6022">
            <v>0</v>
          </cell>
          <cell r="G6022">
            <v>0</v>
          </cell>
          <cell r="H6022">
            <v>0</v>
          </cell>
        </row>
        <row r="6023">
          <cell r="A6023" t="str">
            <v>FXYFP125K</v>
          </cell>
          <cell r="B6023">
            <v>0</v>
          </cell>
          <cell r="C6023">
            <v>0</v>
          </cell>
          <cell r="D6023">
            <v>0</v>
          </cell>
          <cell r="E6023">
            <v>0</v>
          </cell>
          <cell r="G6023">
            <v>0</v>
          </cell>
          <cell r="H6023">
            <v>0</v>
          </cell>
        </row>
        <row r="6024">
          <cell r="A6024" t="str">
            <v>FXYS20H7</v>
          </cell>
          <cell r="B6024">
            <v>0</v>
          </cell>
          <cell r="C6024">
            <v>0</v>
          </cell>
          <cell r="D6024">
            <v>0</v>
          </cell>
          <cell r="E6024">
            <v>0</v>
          </cell>
          <cell r="G6024">
            <v>0</v>
          </cell>
          <cell r="H6024">
            <v>0</v>
          </cell>
        </row>
        <row r="6025">
          <cell r="A6025" t="str">
            <v>FXYS20K</v>
          </cell>
          <cell r="B6025">
            <v>0</v>
          </cell>
          <cell r="C6025">
            <v>0</v>
          </cell>
          <cell r="D6025">
            <v>0</v>
          </cell>
          <cell r="E6025">
            <v>0</v>
          </cell>
          <cell r="G6025">
            <v>0</v>
          </cell>
          <cell r="H6025">
            <v>0</v>
          </cell>
        </row>
        <row r="6026">
          <cell r="A6026" t="str">
            <v>FXYS20K7</v>
          </cell>
          <cell r="B6026">
            <v>2</v>
          </cell>
          <cell r="C6026">
            <v>58200</v>
          </cell>
          <cell r="D6026">
            <v>32656</v>
          </cell>
          <cell r="E6026">
            <v>25544</v>
          </cell>
          <cell r="G6026">
            <v>29100</v>
          </cell>
          <cell r="H6026">
            <v>16328</v>
          </cell>
        </row>
        <row r="6027">
          <cell r="A6027" t="str">
            <v>FXYSP20K</v>
          </cell>
          <cell r="B6027">
            <v>0</v>
          </cell>
          <cell r="C6027">
            <v>0</v>
          </cell>
          <cell r="D6027">
            <v>0</v>
          </cell>
          <cell r="E6027">
            <v>0</v>
          </cell>
          <cell r="G6027">
            <v>0</v>
          </cell>
          <cell r="H6027">
            <v>0</v>
          </cell>
        </row>
        <row r="6028">
          <cell r="A6028" t="str">
            <v>FXYS25H7</v>
          </cell>
          <cell r="B6028">
            <v>0</v>
          </cell>
          <cell r="C6028">
            <v>0</v>
          </cell>
          <cell r="D6028">
            <v>0</v>
          </cell>
          <cell r="E6028">
            <v>0</v>
          </cell>
          <cell r="G6028">
            <v>0</v>
          </cell>
          <cell r="H6028">
            <v>0</v>
          </cell>
        </row>
        <row r="6029">
          <cell r="A6029" t="str">
            <v>FXYS25K</v>
          </cell>
          <cell r="B6029">
            <v>0</v>
          </cell>
          <cell r="C6029">
            <v>0</v>
          </cell>
          <cell r="D6029">
            <v>0</v>
          </cell>
          <cell r="E6029">
            <v>0</v>
          </cell>
          <cell r="G6029">
            <v>0</v>
          </cell>
          <cell r="H6029">
            <v>0</v>
          </cell>
        </row>
        <row r="6030">
          <cell r="A6030" t="str">
            <v>FXYS25K7</v>
          </cell>
          <cell r="B6030">
            <v>8</v>
          </cell>
          <cell r="C6030">
            <v>235840</v>
          </cell>
          <cell r="D6030">
            <v>130880</v>
          </cell>
          <cell r="E6030">
            <v>104960</v>
          </cell>
          <cell r="G6030">
            <v>29480</v>
          </cell>
          <cell r="H6030">
            <v>16360</v>
          </cell>
        </row>
        <row r="6031">
          <cell r="A6031" t="str">
            <v>FXYSP25K</v>
          </cell>
          <cell r="B6031">
            <v>0</v>
          </cell>
          <cell r="C6031">
            <v>0</v>
          </cell>
          <cell r="D6031">
            <v>0</v>
          </cell>
          <cell r="E6031">
            <v>0</v>
          </cell>
          <cell r="G6031">
            <v>0</v>
          </cell>
          <cell r="H6031">
            <v>0</v>
          </cell>
        </row>
        <row r="6032">
          <cell r="A6032" t="str">
            <v>FXYS32H7</v>
          </cell>
          <cell r="B6032">
            <v>0</v>
          </cell>
          <cell r="C6032">
            <v>0</v>
          </cell>
          <cell r="D6032">
            <v>0</v>
          </cell>
          <cell r="E6032">
            <v>0</v>
          </cell>
          <cell r="G6032">
            <v>0</v>
          </cell>
          <cell r="H6032">
            <v>0</v>
          </cell>
        </row>
        <row r="6033">
          <cell r="A6033" t="str">
            <v>FXYS32K</v>
          </cell>
          <cell r="B6033">
            <v>0</v>
          </cell>
          <cell r="C6033">
            <v>0</v>
          </cell>
          <cell r="D6033">
            <v>0</v>
          </cell>
          <cell r="E6033">
            <v>0</v>
          </cell>
          <cell r="G6033">
            <v>0</v>
          </cell>
          <cell r="H6033">
            <v>0</v>
          </cell>
        </row>
        <row r="6034">
          <cell r="A6034" t="str">
            <v>FXYS32K7</v>
          </cell>
          <cell r="B6034">
            <v>9</v>
          </cell>
          <cell r="C6034">
            <v>268560</v>
          </cell>
          <cell r="D6034">
            <v>149139</v>
          </cell>
          <cell r="E6034">
            <v>119421</v>
          </cell>
          <cell r="G6034">
            <v>29840</v>
          </cell>
          <cell r="H6034">
            <v>16571</v>
          </cell>
        </row>
        <row r="6035">
          <cell r="A6035" t="str">
            <v>FXYSP32K</v>
          </cell>
          <cell r="B6035">
            <v>0</v>
          </cell>
          <cell r="C6035">
            <v>0</v>
          </cell>
          <cell r="D6035">
            <v>0</v>
          </cell>
          <cell r="E6035">
            <v>0</v>
          </cell>
          <cell r="G6035">
            <v>0</v>
          </cell>
          <cell r="H6035">
            <v>0</v>
          </cell>
        </row>
        <row r="6036">
          <cell r="A6036" t="str">
            <v>FXYS40H7</v>
          </cell>
          <cell r="B6036">
            <v>0</v>
          </cell>
          <cell r="C6036">
            <v>0</v>
          </cell>
          <cell r="D6036">
            <v>0</v>
          </cell>
          <cell r="E6036">
            <v>0</v>
          </cell>
          <cell r="G6036">
            <v>0</v>
          </cell>
          <cell r="H6036">
            <v>0</v>
          </cell>
        </row>
        <row r="6037">
          <cell r="A6037" t="str">
            <v>FXYS40K</v>
          </cell>
          <cell r="B6037">
            <v>0</v>
          </cell>
          <cell r="C6037">
            <v>0</v>
          </cell>
          <cell r="D6037">
            <v>0</v>
          </cell>
          <cell r="E6037">
            <v>0</v>
          </cell>
          <cell r="G6037">
            <v>0</v>
          </cell>
          <cell r="H6037">
            <v>0</v>
          </cell>
        </row>
        <row r="6038">
          <cell r="A6038" t="str">
            <v>FXYS40K7</v>
          </cell>
          <cell r="B6038">
            <v>2</v>
          </cell>
          <cell r="C6038">
            <v>63060</v>
          </cell>
          <cell r="D6038">
            <v>34348</v>
          </cell>
          <cell r="E6038">
            <v>28712</v>
          </cell>
          <cell r="G6038">
            <v>31530</v>
          </cell>
          <cell r="H6038">
            <v>17174</v>
          </cell>
        </row>
        <row r="6039">
          <cell r="A6039" t="str">
            <v>FXYS40KV1</v>
          </cell>
          <cell r="B6039">
            <v>0</v>
          </cell>
          <cell r="C6039">
            <v>0</v>
          </cell>
          <cell r="D6039">
            <v>0</v>
          </cell>
          <cell r="E6039">
            <v>0</v>
          </cell>
          <cell r="G6039">
            <v>0</v>
          </cell>
          <cell r="H6039">
            <v>0</v>
          </cell>
        </row>
        <row r="6040">
          <cell r="A6040" t="str">
            <v>FXYSP40K</v>
          </cell>
          <cell r="B6040">
            <v>0</v>
          </cell>
          <cell r="C6040">
            <v>0</v>
          </cell>
          <cell r="D6040">
            <v>0</v>
          </cell>
          <cell r="E6040">
            <v>0</v>
          </cell>
          <cell r="G6040">
            <v>0</v>
          </cell>
          <cell r="H6040">
            <v>0</v>
          </cell>
        </row>
        <row r="6041">
          <cell r="A6041" t="str">
            <v>FXYS50H7</v>
          </cell>
          <cell r="B6041">
            <v>0</v>
          </cell>
          <cell r="C6041">
            <v>0</v>
          </cell>
          <cell r="D6041">
            <v>0</v>
          </cell>
          <cell r="E6041">
            <v>0</v>
          </cell>
          <cell r="G6041">
            <v>0</v>
          </cell>
          <cell r="H6041">
            <v>0</v>
          </cell>
        </row>
        <row r="6042">
          <cell r="A6042" t="str">
            <v>FXYS50K</v>
          </cell>
          <cell r="B6042">
            <v>0</v>
          </cell>
          <cell r="C6042">
            <v>0</v>
          </cell>
          <cell r="D6042">
            <v>0</v>
          </cell>
          <cell r="E6042">
            <v>0</v>
          </cell>
          <cell r="G6042">
            <v>0</v>
          </cell>
          <cell r="H6042">
            <v>0</v>
          </cell>
        </row>
        <row r="6043">
          <cell r="A6043" t="str">
            <v>FXYS50K7</v>
          </cell>
          <cell r="B6043">
            <v>0</v>
          </cell>
          <cell r="C6043">
            <v>0</v>
          </cell>
          <cell r="D6043">
            <v>0</v>
          </cell>
          <cell r="E6043">
            <v>0</v>
          </cell>
          <cell r="G6043">
            <v>0</v>
          </cell>
          <cell r="H6043">
            <v>0</v>
          </cell>
        </row>
        <row r="6044">
          <cell r="A6044" t="str">
            <v>FXYSP50K</v>
          </cell>
          <cell r="B6044">
            <v>0</v>
          </cell>
          <cell r="C6044">
            <v>0</v>
          </cell>
          <cell r="D6044">
            <v>0</v>
          </cell>
          <cell r="E6044">
            <v>0</v>
          </cell>
          <cell r="G6044">
            <v>0</v>
          </cell>
          <cell r="H6044">
            <v>0</v>
          </cell>
        </row>
        <row r="6045">
          <cell r="A6045" t="str">
            <v>FXYS63H7</v>
          </cell>
          <cell r="B6045">
            <v>0</v>
          </cell>
          <cell r="C6045">
            <v>0</v>
          </cell>
          <cell r="D6045">
            <v>0</v>
          </cell>
          <cell r="E6045">
            <v>0</v>
          </cell>
          <cell r="G6045">
            <v>0</v>
          </cell>
          <cell r="H6045">
            <v>0</v>
          </cell>
        </row>
        <row r="6046">
          <cell r="A6046" t="str">
            <v>FXYS63K</v>
          </cell>
          <cell r="B6046">
            <v>0</v>
          </cell>
          <cell r="C6046">
            <v>0</v>
          </cell>
          <cell r="D6046">
            <v>0</v>
          </cell>
          <cell r="E6046">
            <v>0</v>
          </cell>
          <cell r="G6046">
            <v>0</v>
          </cell>
          <cell r="H6046">
            <v>0</v>
          </cell>
        </row>
        <row r="6047">
          <cell r="A6047" t="str">
            <v>FXYS63K7</v>
          </cell>
          <cell r="B6047">
            <v>0</v>
          </cell>
          <cell r="C6047">
            <v>0</v>
          </cell>
          <cell r="D6047">
            <v>0</v>
          </cell>
          <cell r="E6047">
            <v>0</v>
          </cell>
          <cell r="G6047">
            <v>0</v>
          </cell>
          <cell r="H6047">
            <v>0</v>
          </cell>
        </row>
        <row r="6048">
          <cell r="A6048" t="str">
            <v>FXYSP63K</v>
          </cell>
          <cell r="B6048">
            <v>0</v>
          </cell>
          <cell r="C6048">
            <v>0</v>
          </cell>
          <cell r="D6048">
            <v>0</v>
          </cell>
          <cell r="E6048">
            <v>0</v>
          </cell>
          <cell r="G6048">
            <v>0</v>
          </cell>
          <cell r="H6048">
            <v>0</v>
          </cell>
        </row>
        <row r="6049">
          <cell r="A6049" t="str">
            <v>FXYS80K</v>
          </cell>
          <cell r="B6049">
            <v>0</v>
          </cell>
          <cell r="C6049">
            <v>0</v>
          </cell>
          <cell r="D6049">
            <v>0</v>
          </cell>
          <cell r="E6049">
            <v>0</v>
          </cell>
          <cell r="G6049">
            <v>0</v>
          </cell>
          <cell r="H6049">
            <v>0</v>
          </cell>
        </row>
        <row r="6050">
          <cell r="A6050" t="str">
            <v>FXYS80K7</v>
          </cell>
          <cell r="B6050">
            <v>0</v>
          </cell>
          <cell r="C6050">
            <v>0</v>
          </cell>
          <cell r="D6050">
            <v>0</v>
          </cell>
          <cell r="E6050">
            <v>0</v>
          </cell>
          <cell r="G6050">
            <v>0</v>
          </cell>
          <cell r="H6050">
            <v>0</v>
          </cell>
        </row>
        <row r="6051">
          <cell r="A6051" t="str">
            <v>FXYSP80K</v>
          </cell>
          <cell r="B6051">
            <v>0</v>
          </cell>
          <cell r="C6051">
            <v>0</v>
          </cell>
          <cell r="D6051">
            <v>0</v>
          </cell>
          <cell r="E6051">
            <v>0</v>
          </cell>
          <cell r="G6051">
            <v>0</v>
          </cell>
          <cell r="H6051">
            <v>0</v>
          </cell>
        </row>
        <row r="6052">
          <cell r="A6052" t="str">
            <v>FXYS100K</v>
          </cell>
          <cell r="B6052">
            <v>0</v>
          </cell>
          <cell r="C6052">
            <v>0</v>
          </cell>
          <cell r="D6052">
            <v>0</v>
          </cell>
          <cell r="E6052">
            <v>0</v>
          </cell>
          <cell r="G6052">
            <v>0</v>
          </cell>
          <cell r="H6052">
            <v>0</v>
          </cell>
        </row>
        <row r="6053">
          <cell r="A6053" t="str">
            <v>FXYS100K7</v>
          </cell>
          <cell r="B6053">
            <v>0</v>
          </cell>
          <cell r="C6053">
            <v>0</v>
          </cell>
          <cell r="D6053">
            <v>0</v>
          </cell>
          <cell r="E6053">
            <v>0</v>
          </cell>
          <cell r="G6053">
            <v>0</v>
          </cell>
          <cell r="H6053">
            <v>0</v>
          </cell>
        </row>
        <row r="6054">
          <cell r="A6054" t="str">
            <v>FXYSP100K</v>
          </cell>
          <cell r="B6054">
            <v>0</v>
          </cell>
          <cell r="C6054">
            <v>0</v>
          </cell>
          <cell r="D6054">
            <v>0</v>
          </cell>
          <cell r="E6054">
            <v>0</v>
          </cell>
          <cell r="G6054">
            <v>0</v>
          </cell>
          <cell r="H6054">
            <v>0</v>
          </cell>
        </row>
        <row r="6055">
          <cell r="A6055" t="str">
            <v>FXYS125K</v>
          </cell>
          <cell r="B6055">
            <v>0</v>
          </cell>
          <cell r="C6055">
            <v>0</v>
          </cell>
          <cell r="D6055">
            <v>0</v>
          </cell>
          <cell r="E6055">
            <v>0</v>
          </cell>
          <cell r="G6055">
            <v>0</v>
          </cell>
          <cell r="H6055">
            <v>0</v>
          </cell>
        </row>
        <row r="6056">
          <cell r="A6056" t="str">
            <v>FXYS125K7</v>
          </cell>
          <cell r="B6056">
            <v>0</v>
          </cell>
          <cell r="C6056">
            <v>0</v>
          </cell>
          <cell r="D6056">
            <v>0</v>
          </cell>
          <cell r="E6056">
            <v>0</v>
          </cell>
          <cell r="G6056">
            <v>0</v>
          </cell>
          <cell r="H6056">
            <v>0</v>
          </cell>
        </row>
        <row r="6057">
          <cell r="A6057" t="str">
            <v>FXYSP125K</v>
          </cell>
          <cell r="B6057">
            <v>0</v>
          </cell>
          <cell r="C6057">
            <v>0</v>
          </cell>
          <cell r="D6057">
            <v>0</v>
          </cell>
          <cell r="E6057">
            <v>0</v>
          </cell>
          <cell r="G6057">
            <v>0</v>
          </cell>
          <cell r="H6057">
            <v>0</v>
          </cell>
        </row>
        <row r="6058">
          <cell r="A6058" t="str">
            <v>FXYB20K7</v>
          </cell>
          <cell r="B6058">
            <v>0</v>
          </cell>
          <cell r="C6058">
            <v>0</v>
          </cell>
          <cell r="D6058">
            <v>0</v>
          </cell>
          <cell r="E6058">
            <v>0</v>
          </cell>
          <cell r="G6058">
            <v>0</v>
          </cell>
          <cell r="H6058">
            <v>0</v>
          </cell>
        </row>
        <row r="6059">
          <cell r="A6059" t="str">
            <v>FXYB25K7</v>
          </cell>
          <cell r="B6059">
            <v>0</v>
          </cell>
          <cell r="C6059">
            <v>0</v>
          </cell>
          <cell r="D6059">
            <v>0</v>
          </cell>
          <cell r="E6059">
            <v>0</v>
          </cell>
          <cell r="G6059">
            <v>0</v>
          </cell>
          <cell r="H6059">
            <v>0</v>
          </cell>
        </row>
        <row r="6060">
          <cell r="A6060" t="str">
            <v>FXYH32H</v>
          </cell>
          <cell r="B6060">
            <v>0</v>
          </cell>
          <cell r="C6060">
            <v>0</v>
          </cell>
          <cell r="D6060">
            <v>0</v>
          </cell>
          <cell r="E6060">
            <v>0</v>
          </cell>
          <cell r="G6060">
            <v>0</v>
          </cell>
          <cell r="H6060">
            <v>0</v>
          </cell>
        </row>
        <row r="6061">
          <cell r="A6061" t="str">
            <v>FXYH32K7</v>
          </cell>
          <cell r="B6061">
            <v>8</v>
          </cell>
          <cell r="C6061">
            <v>268320</v>
          </cell>
          <cell r="D6061">
            <v>131256</v>
          </cell>
          <cell r="E6061">
            <v>137064</v>
          </cell>
          <cell r="G6061">
            <v>33540</v>
          </cell>
          <cell r="H6061">
            <v>16407</v>
          </cell>
        </row>
        <row r="6062">
          <cell r="A6062" t="str">
            <v>FXYHP32K</v>
          </cell>
          <cell r="B6062">
            <v>26</v>
          </cell>
          <cell r="C6062">
            <v>1002820</v>
          </cell>
          <cell r="D6062">
            <v>531232</v>
          </cell>
          <cell r="E6062">
            <v>471588</v>
          </cell>
          <cell r="G6062">
            <v>38570</v>
          </cell>
          <cell r="H6062">
            <v>20432</v>
          </cell>
        </row>
        <row r="6063">
          <cell r="A6063" t="str">
            <v>FXYH63H</v>
          </cell>
          <cell r="B6063">
            <v>0</v>
          </cell>
          <cell r="C6063">
            <v>0</v>
          </cell>
          <cell r="D6063">
            <v>0</v>
          </cell>
          <cell r="E6063">
            <v>0</v>
          </cell>
          <cell r="G6063">
            <v>0</v>
          </cell>
          <cell r="H6063">
            <v>0</v>
          </cell>
        </row>
        <row r="6064">
          <cell r="A6064" t="str">
            <v>FXYH63K7</v>
          </cell>
          <cell r="B6064">
            <v>0</v>
          </cell>
          <cell r="C6064">
            <v>0</v>
          </cell>
          <cell r="D6064">
            <v>0</v>
          </cell>
          <cell r="E6064">
            <v>0</v>
          </cell>
          <cell r="G6064">
            <v>0</v>
          </cell>
          <cell r="H6064">
            <v>0</v>
          </cell>
        </row>
        <row r="6065">
          <cell r="A6065" t="str">
            <v>FXYHP63K</v>
          </cell>
          <cell r="B6065">
            <v>3</v>
          </cell>
          <cell r="C6065">
            <v>126300</v>
          </cell>
          <cell r="D6065">
            <v>67338</v>
          </cell>
          <cell r="E6065">
            <v>58962</v>
          </cell>
          <cell r="G6065">
            <v>42100</v>
          </cell>
          <cell r="H6065">
            <v>22446</v>
          </cell>
        </row>
        <row r="6066">
          <cell r="A6066" t="str">
            <v>FXYH100H</v>
          </cell>
          <cell r="B6066">
            <v>0</v>
          </cell>
          <cell r="C6066">
            <v>0</v>
          </cell>
          <cell r="D6066">
            <v>0</v>
          </cell>
          <cell r="E6066">
            <v>0</v>
          </cell>
          <cell r="G6066">
            <v>0</v>
          </cell>
          <cell r="H6066">
            <v>0</v>
          </cell>
        </row>
        <row r="6067">
          <cell r="A6067" t="str">
            <v>FXYH100K7</v>
          </cell>
          <cell r="B6067">
            <v>0</v>
          </cell>
          <cell r="C6067">
            <v>0</v>
          </cell>
          <cell r="D6067">
            <v>0</v>
          </cell>
          <cell r="E6067">
            <v>0</v>
          </cell>
          <cell r="G6067">
            <v>0</v>
          </cell>
          <cell r="H6067">
            <v>0</v>
          </cell>
        </row>
        <row r="6068">
          <cell r="A6068" t="str">
            <v>FXYHP100K</v>
          </cell>
          <cell r="B6068">
            <v>3</v>
          </cell>
          <cell r="C6068">
            <v>145290</v>
          </cell>
          <cell r="D6068">
            <v>73308</v>
          </cell>
          <cell r="E6068">
            <v>71982</v>
          </cell>
          <cell r="G6068">
            <v>48430</v>
          </cell>
          <cell r="H6068">
            <v>24436</v>
          </cell>
        </row>
        <row r="6069">
          <cell r="A6069" t="str">
            <v>FXYM40K</v>
          </cell>
          <cell r="B6069">
            <v>0</v>
          </cell>
          <cell r="C6069">
            <v>0</v>
          </cell>
          <cell r="D6069">
            <v>0</v>
          </cell>
          <cell r="E6069">
            <v>0</v>
          </cell>
          <cell r="G6069">
            <v>0</v>
          </cell>
          <cell r="H6069">
            <v>0</v>
          </cell>
        </row>
        <row r="6070">
          <cell r="A6070" t="str">
            <v>FXYM50K</v>
          </cell>
          <cell r="B6070">
            <v>0</v>
          </cell>
          <cell r="C6070">
            <v>0</v>
          </cell>
          <cell r="D6070">
            <v>0</v>
          </cell>
          <cell r="E6070">
            <v>0</v>
          </cell>
          <cell r="G6070">
            <v>0</v>
          </cell>
          <cell r="H6070">
            <v>0</v>
          </cell>
        </row>
        <row r="6071">
          <cell r="A6071" t="str">
            <v>FXYM63K</v>
          </cell>
          <cell r="B6071">
            <v>0</v>
          </cell>
          <cell r="C6071">
            <v>0</v>
          </cell>
          <cell r="D6071">
            <v>0</v>
          </cell>
          <cell r="E6071">
            <v>0</v>
          </cell>
          <cell r="G6071">
            <v>0</v>
          </cell>
          <cell r="H6071">
            <v>0</v>
          </cell>
        </row>
        <row r="6072">
          <cell r="A6072" t="str">
            <v>FXYM80K</v>
          </cell>
          <cell r="B6072">
            <v>0</v>
          </cell>
          <cell r="C6072">
            <v>0</v>
          </cell>
          <cell r="D6072">
            <v>0</v>
          </cell>
          <cell r="E6072">
            <v>0</v>
          </cell>
          <cell r="G6072">
            <v>0</v>
          </cell>
          <cell r="H6072">
            <v>0</v>
          </cell>
        </row>
        <row r="6073">
          <cell r="A6073" t="str">
            <v>FXYM100K</v>
          </cell>
          <cell r="B6073">
            <v>0</v>
          </cell>
          <cell r="C6073">
            <v>0</v>
          </cell>
          <cell r="D6073">
            <v>0</v>
          </cell>
          <cell r="E6073">
            <v>0</v>
          </cell>
          <cell r="G6073">
            <v>0</v>
          </cell>
          <cell r="H6073">
            <v>0</v>
          </cell>
        </row>
        <row r="6074">
          <cell r="A6074" t="str">
            <v>FXYM125K</v>
          </cell>
          <cell r="B6074">
            <v>0</v>
          </cell>
          <cell r="C6074">
            <v>0</v>
          </cell>
          <cell r="D6074">
            <v>0</v>
          </cell>
          <cell r="E6074">
            <v>0</v>
          </cell>
          <cell r="G6074">
            <v>0</v>
          </cell>
          <cell r="H6074">
            <v>0</v>
          </cell>
        </row>
        <row r="6075">
          <cell r="A6075" t="str">
            <v>FXYM200K</v>
          </cell>
          <cell r="B6075">
            <v>0</v>
          </cell>
          <cell r="C6075">
            <v>0</v>
          </cell>
          <cell r="D6075">
            <v>0</v>
          </cell>
          <cell r="E6075">
            <v>0</v>
          </cell>
          <cell r="G6075">
            <v>0</v>
          </cell>
          <cell r="H6075">
            <v>0</v>
          </cell>
        </row>
        <row r="6076">
          <cell r="A6076" t="str">
            <v>FXYM250K</v>
          </cell>
          <cell r="B6076">
            <v>0</v>
          </cell>
          <cell r="C6076">
            <v>0</v>
          </cell>
          <cell r="D6076">
            <v>0</v>
          </cell>
          <cell r="E6076">
            <v>0</v>
          </cell>
          <cell r="G6076">
            <v>0</v>
          </cell>
          <cell r="H6076">
            <v>0</v>
          </cell>
        </row>
        <row r="6077">
          <cell r="A6077" t="str">
            <v>R200F7</v>
          </cell>
          <cell r="B6077">
            <v>18</v>
          </cell>
          <cell r="C6077">
            <v>1080000</v>
          </cell>
          <cell r="D6077">
            <v>868932</v>
          </cell>
          <cell r="E6077">
            <v>211068</v>
          </cell>
          <cell r="G6077">
            <v>60000</v>
          </cell>
          <cell r="H6077">
            <v>48274</v>
          </cell>
        </row>
        <row r="6078">
          <cell r="A6078" t="str">
            <v>R250F7</v>
          </cell>
          <cell r="B6078">
            <v>14</v>
          </cell>
          <cell r="C6078">
            <v>980000</v>
          </cell>
          <cell r="D6078">
            <v>697046</v>
          </cell>
          <cell r="E6078">
            <v>282954</v>
          </cell>
          <cell r="G6078">
            <v>70000</v>
          </cell>
          <cell r="H6078">
            <v>49789</v>
          </cell>
        </row>
        <row r="6079">
          <cell r="A6079" t="str">
            <v>RY200F7</v>
          </cell>
          <cell r="B6079">
            <v>1</v>
          </cell>
          <cell r="C6079">
            <v>66000</v>
          </cell>
          <cell r="D6079">
            <v>51065</v>
          </cell>
          <cell r="E6079">
            <v>14935</v>
          </cell>
          <cell r="G6079">
            <v>66000</v>
          </cell>
          <cell r="H6079">
            <v>51065</v>
          </cell>
        </row>
        <row r="6080">
          <cell r="A6080" t="str">
            <v>RY250F7</v>
          </cell>
          <cell r="B6080">
            <v>1</v>
          </cell>
          <cell r="C6080">
            <v>77000</v>
          </cell>
          <cell r="D6080">
            <v>52550</v>
          </cell>
          <cell r="E6080">
            <v>24450</v>
          </cell>
          <cell r="G6080">
            <v>77000</v>
          </cell>
          <cell r="H6080">
            <v>52550</v>
          </cell>
        </row>
        <row r="6081">
          <cell r="A6081" t="str">
            <v>FDY125F7</v>
          </cell>
          <cell r="B6081">
            <v>3</v>
          </cell>
          <cell r="C6081">
            <v>85500</v>
          </cell>
          <cell r="D6081">
            <v>48900</v>
          </cell>
          <cell r="E6081">
            <v>36600</v>
          </cell>
          <cell r="G6081">
            <v>28500</v>
          </cell>
          <cell r="H6081">
            <v>16300</v>
          </cell>
        </row>
        <row r="6082">
          <cell r="A6082" t="str">
            <v>FDY200F7</v>
          </cell>
          <cell r="B6082">
            <v>3</v>
          </cell>
          <cell r="C6082">
            <v>105000</v>
          </cell>
          <cell r="D6082">
            <v>52284</v>
          </cell>
          <cell r="E6082">
            <v>52716</v>
          </cell>
          <cell r="G6082">
            <v>35000</v>
          </cell>
          <cell r="H6082">
            <v>17428</v>
          </cell>
        </row>
        <row r="6083">
          <cell r="A6083" t="str">
            <v>FDY250F7</v>
          </cell>
          <cell r="B6083">
            <v>1</v>
          </cell>
          <cell r="C6083">
            <v>40000</v>
          </cell>
          <cell r="D6083">
            <v>19282</v>
          </cell>
          <cell r="E6083">
            <v>20718</v>
          </cell>
          <cell r="G6083">
            <v>40000</v>
          </cell>
          <cell r="H6083">
            <v>19282</v>
          </cell>
        </row>
        <row r="6087">
          <cell r="A6087" t="str">
            <v>CORDEUSPLIT</v>
          </cell>
          <cell r="B6087">
            <v>0</v>
          </cell>
          <cell r="C6087">
            <v>0</v>
          </cell>
          <cell r="D6087">
            <v>0</v>
          </cell>
          <cell r="E6087">
            <v>0</v>
          </cell>
          <cell r="G6087">
            <v>0</v>
          </cell>
          <cell r="H6087">
            <v>0</v>
          </cell>
        </row>
        <row r="6088">
          <cell r="A6088" t="str">
            <v>CORDIUSPLIT</v>
          </cell>
          <cell r="B6088">
            <v>0</v>
          </cell>
          <cell r="C6088">
            <v>-23250</v>
          </cell>
          <cell r="D6088">
            <v>0</v>
          </cell>
          <cell r="E6088">
            <v>-23250</v>
          </cell>
          <cell r="G6088">
            <v>0</v>
          </cell>
          <cell r="H6088">
            <v>0</v>
          </cell>
        </row>
        <row r="6089">
          <cell r="A6089" t="str">
            <v>TEST</v>
          </cell>
          <cell r="B6089">
            <v>6735</v>
          </cell>
          <cell r="C6089">
            <v>145490.12</v>
          </cell>
          <cell r="D6089">
            <v>108717.64200000001</v>
          </cell>
          <cell r="E6089">
            <v>36772.478000000003</v>
          </cell>
          <cell r="G6089">
            <v>21.60209651076466</v>
          </cell>
          <cell r="H6089">
            <v>16.14218886414254</v>
          </cell>
        </row>
        <row r="6090">
          <cell r="A6090" t="str">
            <v>R18DB7</v>
          </cell>
          <cell r="B6090">
            <v>0</v>
          </cell>
          <cell r="C6090">
            <v>0</v>
          </cell>
          <cell r="D6090">
            <v>0</v>
          </cell>
          <cell r="E6090">
            <v>0</v>
          </cell>
          <cell r="G6090">
            <v>0</v>
          </cell>
          <cell r="H6090">
            <v>0</v>
          </cell>
        </row>
        <row r="6091">
          <cell r="A6091" t="str">
            <v>R25DB7</v>
          </cell>
          <cell r="B6091">
            <v>0</v>
          </cell>
          <cell r="C6091">
            <v>0</v>
          </cell>
          <cell r="D6091">
            <v>0</v>
          </cell>
          <cell r="E6091">
            <v>0</v>
          </cell>
          <cell r="G6091">
            <v>0</v>
          </cell>
          <cell r="H6091">
            <v>0</v>
          </cell>
        </row>
        <row r="6092">
          <cell r="A6092" t="str">
            <v>R25DB7V11</v>
          </cell>
          <cell r="B6092">
            <v>6</v>
          </cell>
          <cell r="C6092">
            <v>66000</v>
          </cell>
          <cell r="D6092">
            <v>52518</v>
          </cell>
          <cell r="E6092">
            <v>13482</v>
          </cell>
          <cell r="G6092">
            <v>11000</v>
          </cell>
          <cell r="H6092">
            <v>8753</v>
          </cell>
        </row>
        <row r="6093">
          <cell r="A6093" t="str">
            <v>R25EZ7V11</v>
          </cell>
          <cell r="B6093">
            <v>0</v>
          </cell>
          <cell r="C6093">
            <v>0</v>
          </cell>
          <cell r="D6093">
            <v>0</v>
          </cell>
          <cell r="E6093">
            <v>0</v>
          </cell>
          <cell r="G6093">
            <v>0</v>
          </cell>
          <cell r="H6093">
            <v>0</v>
          </cell>
        </row>
        <row r="6094">
          <cell r="A6094" t="str">
            <v>R35DB7</v>
          </cell>
          <cell r="B6094">
            <v>0</v>
          </cell>
          <cell r="C6094">
            <v>0</v>
          </cell>
          <cell r="D6094">
            <v>0</v>
          </cell>
          <cell r="E6094">
            <v>0</v>
          </cell>
          <cell r="G6094">
            <v>0</v>
          </cell>
          <cell r="H6094">
            <v>0</v>
          </cell>
        </row>
        <row r="6095">
          <cell r="A6095" t="str">
            <v>R35DB7V11</v>
          </cell>
          <cell r="B6095">
            <v>2</v>
          </cell>
          <cell r="C6095">
            <v>25000</v>
          </cell>
          <cell r="D6095">
            <v>20102</v>
          </cell>
          <cell r="E6095">
            <v>4898</v>
          </cell>
          <cell r="G6095">
            <v>12500</v>
          </cell>
          <cell r="H6095">
            <v>10051</v>
          </cell>
        </row>
        <row r="6096">
          <cell r="A6096" t="str">
            <v>R35EZ7</v>
          </cell>
          <cell r="B6096">
            <v>0</v>
          </cell>
          <cell r="C6096">
            <v>0</v>
          </cell>
          <cell r="D6096">
            <v>0</v>
          </cell>
          <cell r="E6096">
            <v>0</v>
          </cell>
          <cell r="G6096">
            <v>0</v>
          </cell>
          <cell r="H6096">
            <v>0</v>
          </cell>
        </row>
        <row r="6097">
          <cell r="A6097" t="str">
            <v>R35EZ7V11</v>
          </cell>
          <cell r="B6097">
            <v>0</v>
          </cell>
          <cell r="C6097">
            <v>0</v>
          </cell>
          <cell r="D6097">
            <v>0</v>
          </cell>
          <cell r="E6097">
            <v>0</v>
          </cell>
          <cell r="G6097">
            <v>0</v>
          </cell>
          <cell r="H6097">
            <v>0</v>
          </cell>
        </row>
        <row r="6098">
          <cell r="A6098" t="str">
            <v>R45DB7V</v>
          </cell>
          <cell r="B6098">
            <v>46</v>
          </cell>
          <cell r="C6098">
            <v>713000</v>
          </cell>
          <cell r="D6098">
            <v>486680</v>
          </cell>
          <cell r="E6098">
            <v>226320</v>
          </cell>
          <cell r="G6098">
            <v>15500</v>
          </cell>
          <cell r="H6098">
            <v>10580</v>
          </cell>
        </row>
        <row r="6099">
          <cell r="A6099" t="str">
            <v>R45DB7V11</v>
          </cell>
          <cell r="B6099">
            <v>10</v>
          </cell>
          <cell r="C6099">
            <v>149000</v>
          </cell>
          <cell r="D6099">
            <v>107870</v>
          </cell>
          <cell r="E6099">
            <v>41130</v>
          </cell>
          <cell r="G6099">
            <v>14900</v>
          </cell>
          <cell r="H6099">
            <v>10787</v>
          </cell>
        </row>
        <row r="6100">
          <cell r="A6100" t="str">
            <v>R45DB7W</v>
          </cell>
          <cell r="B6100">
            <v>0</v>
          </cell>
          <cell r="C6100">
            <v>0</v>
          </cell>
          <cell r="D6100">
            <v>0</v>
          </cell>
          <cell r="E6100">
            <v>0</v>
          </cell>
          <cell r="G6100">
            <v>0</v>
          </cell>
          <cell r="H6100">
            <v>0</v>
          </cell>
        </row>
        <row r="6101">
          <cell r="A6101" t="str">
            <v>R45DB7W11</v>
          </cell>
          <cell r="B6101">
            <v>0</v>
          </cell>
          <cell r="C6101">
            <v>0</v>
          </cell>
          <cell r="D6101">
            <v>0</v>
          </cell>
          <cell r="E6101">
            <v>0</v>
          </cell>
          <cell r="G6101">
            <v>0</v>
          </cell>
          <cell r="H6101">
            <v>0</v>
          </cell>
        </row>
        <row r="6102">
          <cell r="A6102" t="str">
            <v>R45EZ7V</v>
          </cell>
          <cell r="B6102">
            <v>0</v>
          </cell>
          <cell r="C6102">
            <v>0</v>
          </cell>
          <cell r="D6102">
            <v>0</v>
          </cell>
          <cell r="E6102">
            <v>0</v>
          </cell>
          <cell r="G6102">
            <v>0</v>
          </cell>
          <cell r="H6102">
            <v>0</v>
          </cell>
        </row>
        <row r="6103">
          <cell r="A6103" t="str">
            <v>R45EZ7V11</v>
          </cell>
          <cell r="B6103">
            <v>0</v>
          </cell>
          <cell r="C6103">
            <v>0</v>
          </cell>
          <cell r="D6103">
            <v>0</v>
          </cell>
          <cell r="E6103">
            <v>0</v>
          </cell>
          <cell r="G6103">
            <v>0</v>
          </cell>
          <cell r="H6103">
            <v>0</v>
          </cell>
        </row>
        <row r="6104">
          <cell r="A6104" t="str">
            <v>R45EZ7W11</v>
          </cell>
          <cell r="B6104">
            <v>0</v>
          </cell>
          <cell r="C6104">
            <v>0</v>
          </cell>
          <cell r="D6104">
            <v>0</v>
          </cell>
          <cell r="E6104">
            <v>0</v>
          </cell>
          <cell r="G6104">
            <v>0</v>
          </cell>
          <cell r="H6104">
            <v>0</v>
          </cell>
        </row>
        <row r="6105">
          <cell r="A6105" t="str">
            <v>R60D7V</v>
          </cell>
          <cell r="B6105">
            <v>22</v>
          </cell>
          <cell r="C6105">
            <v>462000</v>
          </cell>
          <cell r="D6105">
            <v>339856</v>
          </cell>
          <cell r="E6105">
            <v>122144</v>
          </cell>
          <cell r="G6105">
            <v>21000</v>
          </cell>
          <cell r="H6105">
            <v>15448</v>
          </cell>
        </row>
        <row r="6106">
          <cell r="A6106" t="str">
            <v>R60D7W</v>
          </cell>
          <cell r="B6106">
            <v>0</v>
          </cell>
          <cell r="C6106">
            <v>0</v>
          </cell>
          <cell r="D6106">
            <v>0</v>
          </cell>
          <cell r="E6106">
            <v>0</v>
          </cell>
          <cell r="G6106">
            <v>0</v>
          </cell>
          <cell r="H6106">
            <v>0</v>
          </cell>
        </row>
        <row r="6107">
          <cell r="A6107" t="str">
            <v>R60F7V</v>
          </cell>
          <cell r="B6107">
            <v>20</v>
          </cell>
          <cell r="C6107">
            <v>420000</v>
          </cell>
          <cell r="D6107">
            <v>304980</v>
          </cell>
          <cell r="E6107">
            <v>115020</v>
          </cell>
          <cell r="G6107">
            <v>21000</v>
          </cell>
          <cell r="H6107">
            <v>15249</v>
          </cell>
        </row>
        <row r="6108">
          <cell r="A6108" t="str">
            <v>R60F7W</v>
          </cell>
          <cell r="B6108">
            <v>4</v>
          </cell>
          <cell r="C6108">
            <v>84000</v>
          </cell>
          <cell r="D6108">
            <v>61444</v>
          </cell>
          <cell r="E6108">
            <v>22556</v>
          </cell>
          <cell r="G6108">
            <v>21000</v>
          </cell>
          <cell r="H6108">
            <v>15361</v>
          </cell>
        </row>
        <row r="6109">
          <cell r="A6109" t="str">
            <v>RE18B</v>
          </cell>
          <cell r="B6109">
            <v>0</v>
          </cell>
          <cell r="C6109">
            <v>0</v>
          </cell>
          <cell r="D6109">
            <v>0</v>
          </cell>
          <cell r="E6109">
            <v>0</v>
          </cell>
          <cell r="G6109">
            <v>0</v>
          </cell>
          <cell r="H6109">
            <v>0</v>
          </cell>
        </row>
        <row r="6110">
          <cell r="A6110" t="str">
            <v>RE18G7</v>
          </cell>
          <cell r="B6110">
            <v>0</v>
          </cell>
          <cell r="C6110">
            <v>0</v>
          </cell>
          <cell r="D6110">
            <v>0</v>
          </cell>
          <cell r="E6110">
            <v>0</v>
          </cell>
          <cell r="G6110">
            <v>0</v>
          </cell>
          <cell r="H6110">
            <v>0</v>
          </cell>
        </row>
        <row r="6111">
          <cell r="A6111" t="str">
            <v>RE22B</v>
          </cell>
          <cell r="B6111">
            <v>139</v>
          </cell>
          <cell r="C6111">
            <v>1292700</v>
          </cell>
          <cell r="D6111">
            <v>1148557</v>
          </cell>
          <cell r="E6111">
            <v>144143</v>
          </cell>
          <cell r="G6111">
            <v>9300</v>
          </cell>
          <cell r="H6111">
            <v>8263</v>
          </cell>
        </row>
        <row r="6112">
          <cell r="A6112" t="str">
            <v>RE25G7</v>
          </cell>
          <cell r="B6112">
            <v>17</v>
          </cell>
          <cell r="C6112">
            <v>158100</v>
          </cell>
          <cell r="D6112">
            <v>140471</v>
          </cell>
          <cell r="E6112">
            <v>17629</v>
          </cell>
          <cell r="G6112">
            <v>9300</v>
          </cell>
          <cell r="H6112">
            <v>8263</v>
          </cell>
        </row>
        <row r="6113">
          <cell r="A6113" t="str">
            <v>RE30A</v>
          </cell>
          <cell r="B6113">
            <v>0</v>
          </cell>
          <cell r="C6113">
            <v>0</v>
          </cell>
          <cell r="D6113">
            <v>0</v>
          </cell>
          <cell r="E6113">
            <v>0</v>
          </cell>
          <cell r="G6113">
            <v>0</v>
          </cell>
          <cell r="H6113">
            <v>0</v>
          </cell>
        </row>
        <row r="6114">
          <cell r="A6114" t="str">
            <v>RE32B</v>
          </cell>
          <cell r="B6114">
            <v>119</v>
          </cell>
          <cell r="C6114">
            <v>1451800</v>
          </cell>
          <cell r="D6114">
            <v>1053031</v>
          </cell>
          <cell r="E6114">
            <v>398769</v>
          </cell>
          <cell r="G6114">
            <v>12200</v>
          </cell>
          <cell r="H6114">
            <v>8849</v>
          </cell>
        </row>
        <row r="6115">
          <cell r="A6115" t="str">
            <v>RE35G7</v>
          </cell>
          <cell r="B6115">
            <v>10</v>
          </cell>
          <cell r="C6115">
            <v>122000</v>
          </cell>
          <cell r="D6115">
            <v>88490</v>
          </cell>
          <cell r="E6115">
            <v>33510</v>
          </cell>
          <cell r="G6115">
            <v>12200</v>
          </cell>
          <cell r="H6115">
            <v>8849</v>
          </cell>
        </row>
        <row r="6116">
          <cell r="A6116" t="str">
            <v>RE40B</v>
          </cell>
          <cell r="B6116">
            <v>90</v>
          </cell>
          <cell r="C6116">
            <v>1143000</v>
          </cell>
          <cell r="D6116">
            <v>902700</v>
          </cell>
          <cell r="E6116">
            <v>240300</v>
          </cell>
          <cell r="G6116">
            <v>12700</v>
          </cell>
          <cell r="H6116">
            <v>10030</v>
          </cell>
        </row>
        <row r="6117">
          <cell r="A6117" t="str">
            <v>RE40G7</v>
          </cell>
          <cell r="B6117">
            <v>10</v>
          </cell>
          <cell r="C6117">
            <v>127000</v>
          </cell>
          <cell r="D6117">
            <v>100300</v>
          </cell>
          <cell r="E6117">
            <v>26700</v>
          </cell>
          <cell r="G6117">
            <v>12700</v>
          </cell>
          <cell r="H6117">
            <v>10030</v>
          </cell>
        </row>
        <row r="6118">
          <cell r="A6118" t="str">
            <v>MA28CNP</v>
          </cell>
          <cell r="B6118">
            <v>0</v>
          </cell>
          <cell r="C6118">
            <v>0</v>
          </cell>
          <cell r="D6118">
            <v>0</v>
          </cell>
          <cell r="E6118">
            <v>0</v>
          </cell>
          <cell r="G6118">
            <v>0</v>
          </cell>
          <cell r="H6118">
            <v>0</v>
          </cell>
        </row>
        <row r="6119">
          <cell r="A6119" t="str">
            <v>MA45C</v>
          </cell>
          <cell r="B6119">
            <v>0</v>
          </cell>
          <cell r="C6119">
            <v>0</v>
          </cell>
          <cell r="D6119">
            <v>0</v>
          </cell>
          <cell r="E6119">
            <v>0</v>
          </cell>
          <cell r="G6119">
            <v>0</v>
          </cell>
          <cell r="H6119">
            <v>0</v>
          </cell>
        </row>
        <row r="6120">
          <cell r="A6120" t="str">
            <v>MA45D7</v>
          </cell>
          <cell r="B6120">
            <v>2</v>
          </cell>
          <cell r="C6120">
            <v>41920</v>
          </cell>
          <cell r="D6120">
            <v>31364</v>
          </cell>
          <cell r="E6120">
            <v>10556</v>
          </cell>
          <cell r="G6120">
            <v>20960</v>
          </cell>
          <cell r="H6120">
            <v>15682</v>
          </cell>
        </row>
        <row r="6121">
          <cell r="A6121" t="str">
            <v>MA56CV</v>
          </cell>
          <cell r="B6121">
            <v>0</v>
          </cell>
          <cell r="C6121">
            <v>0</v>
          </cell>
          <cell r="D6121">
            <v>0</v>
          </cell>
          <cell r="E6121">
            <v>0</v>
          </cell>
          <cell r="G6121">
            <v>0</v>
          </cell>
          <cell r="H6121">
            <v>0</v>
          </cell>
        </row>
        <row r="6122">
          <cell r="A6122" t="str">
            <v>MA56CY</v>
          </cell>
          <cell r="B6122">
            <v>0</v>
          </cell>
          <cell r="C6122">
            <v>0</v>
          </cell>
          <cell r="D6122">
            <v>0</v>
          </cell>
          <cell r="E6122">
            <v>0</v>
          </cell>
          <cell r="G6122">
            <v>0</v>
          </cell>
          <cell r="H6122">
            <v>0</v>
          </cell>
        </row>
        <row r="6123">
          <cell r="A6123" t="str">
            <v>MA56D7V</v>
          </cell>
          <cell r="B6123">
            <v>3</v>
          </cell>
          <cell r="C6123">
            <v>79200</v>
          </cell>
          <cell r="D6123">
            <v>60708</v>
          </cell>
          <cell r="E6123">
            <v>18492</v>
          </cell>
          <cell r="G6123">
            <v>26400</v>
          </cell>
          <cell r="H6123">
            <v>20236</v>
          </cell>
        </row>
        <row r="6124">
          <cell r="A6124" t="str">
            <v>MA56D7V11</v>
          </cell>
          <cell r="B6124">
            <v>0</v>
          </cell>
          <cell r="C6124">
            <v>0</v>
          </cell>
          <cell r="D6124">
            <v>0</v>
          </cell>
          <cell r="E6124">
            <v>0</v>
          </cell>
          <cell r="G6124">
            <v>0</v>
          </cell>
          <cell r="H6124">
            <v>0</v>
          </cell>
        </row>
        <row r="6125">
          <cell r="A6125" t="str">
            <v>MA56D7W</v>
          </cell>
          <cell r="B6125">
            <v>0</v>
          </cell>
          <cell r="C6125">
            <v>0</v>
          </cell>
          <cell r="D6125">
            <v>0</v>
          </cell>
          <cell r="E6125">
            <v>0</v>
          </cell>
          <cell r="G6125">
            <v>0</v>
          </cell>
          <cell r="H6125">
            <v>0</v>
          </cell>
        </row>
        <row r="6126">
          <cell r="A6126" t="str">
            <v>MA56D7W11</v>
          </cell>
          <cell r="B6126">
            <v>0</v>
          </cell>
          <cell r="C6126">
            <v>0</v>
          </cell>
          <cell r="D6126">
            <v>0</v>
          </cell>
          <cell r="E6126">
            <v>0</v>
          </cell>
          <cell r="G6126">
            <v>0</v>
          </cell>
          <cell r="H6126">
            <v>0</v>
          </cell>
        </row>
        <row r="6127">
          <cell r="A6127" t="str">
            <v>MA90C7V</v>
          </cell>
          <cell r="B6127">
            <v>0</v>
          </cell>
          <cell r="C6127">
            <v>0</v>
          </cell>
          <cell r="D6127">
            <v>0</v>
          </cell>
          <cell r="E6127">
            <v>0</v>
          </cell>
          <cell r="G6127">
            <v>0</v>
          </cell>
          <cell r="H6127">
            <v>0</v>
          </cell>
        </row>
        <row r="6128">
          <cell r="A6128" t="str">
            <v>MA90C7W</v>
          </cell>
          <cell r="B6128">
            <v>0</v>
          </cell>
          <cell r="C6128">
            <v>0</v>
          </cell>
          <cell r="D6128">
            <v>0</v>
          </cell>
          <cell r="E6128">
            <v>0</v>
          </cell>
          <cell r="G6128">
            <v>0</v>
          </cell>
          <cell r="H6128">
            <v>0</v>
          </cell>
        </row>
        <row r="6129">
          <cell r="A6129" t="str">
            <v>MA90CJ7W11</v>
          </cell>
          <cell r="B6129">
            <v>0</v>
          </cell>
          <cell r="C6129">
            <v>0</v>
          </cell>
          <cell r="D6129">
            <v>0</v>
          </cell>
          <cell r="E6129">
            <v>0</v>
          </cell>
          <cell r="G6129">
            <v>0</v>
          </cell>
          <cell r="H6129">
            <v>0</v>
          </cell>
        </row>
        <row r="6130">
          <cell r="A6130" t="str">
            <v>MAE25A</v>
          </cell>
          <cell r="B6130">
            <v>0</v>
          </cell>
          <cell r="C6130">
            <v>0</v>
          </cell>
          <cell r="D6130">
            <v>0</v>
          </cell>
          <cell r="E6130">
            <v>0</v>
          </cell>
          <cell r="G6130">
            <v>0</v>
          </cell>
          <cell r="H6130">
            <v>0</v>
          </cell>
        </row>
        <row r="6131">
          <cell r="A6131" t="str">
            <v>MAE25B</v>
          </cell>
          <cell r="B6131">
            <v>0</v>
          </cell>
          <cell r="C6131">
            <v>0</v>
          </cell>
          <cell r="D6131">
            <v>0</v>
          </cell>
          <cell r="E6131">
            <v>0</v>
          </cell>
          <cell r="G6131">
            <v>0</v>
          </cell>
          <cell r="H6131">
            <v>0</v>
          </cell>
        </row>
        <row r="6132">
          <cell r="A6132" t="str">
            <v>MAE25G7</v>
          </cell>
          <cell r="B6132">
            <v>0</v>
          </cell>
          <cell r="C6132">
            <v>0</v>
          </cell>
          <cell r="D6132">
            <v>0</v>
          </cell>
          <cell r="E6132">
            <v>0</v>
          </cell>
          <cell r="G6132">
            <v>0</v>
          </cell>
          <cell r="H6132">
            <v>0</v>
          </cell>
        </row>
        <row r="6133">
          <cell r="A6133" t="str">
            <v>MAE32A</v>
          </cell>
          <cell r="B6133">
            <v>0</v>
          </cell>
          <cell r="C6133">
            <v>0</v>
          </cell>
          <cell r="D6133">
            <v>0</v>
          </cell>
          <cell r="E6133">
            <v>0</v>
          </cell>
          <cell r="G6133">
            <v>0</v>
          </cell>
          <cell r="H6133">
            <v>0</v>
          </cell>
        </row>
        <row r="6134">
          <cell r="A6134" t="str">
            <v>MAE32B</v>
          </cell>
          <cell r="B6134">
            <v>0</v>
          </cell>
          <cell r="C6134">
            <v>0</v>
          </cell>
          <cell r="D6134">
            <v>0</v>
          </cell>
          <cell r="E6134">
            <v>0</v>
          </cell>
          <cell r="G6134">
            <v>0</v>
          </cell>
          <cell r="H6134">
            <v>0</v>
          </cell>
        </row>
        <row r="6135">
          <cell r="A6135" t="str">
            <v>MAE32G7</v>
          </cell>
          <cell r="B6135">
            <v>0</v>
          </cell>
          <cell r="C6135">
            <v>0</v>
          </cell>
          <cell r="D6135">
            <v>0</v>
          </cell>
          <cell r="E6135">
            <v>0</v>
          </cell>
          <cell r="G6135">
            <v>0</v>
          </cell>
          <cell r="H6135">
            <v>0</v>
          </cell>
        </row>
        <row r="6136">
          <cell r="A6136" t="str">
            <v>RA327</v>
          </cell>
          <cell r="B6136">
            <v>0</v>
          </cell>
          <cell r="C6136">
            <v>0</v>
          </cell>
          <cell r="D6136">
            <v>0</v>
          </cell>
          <cell r="E6136">
            <v>0</v>
          </cell>
          <cell r="G6136">
            <v>0</v>
          </cell>
          <cell r="H6136">
            <v>0</v>
          </cell>
        </row>
        <row r="6137">
          <cell r="A6137" t="str">
            <v>RY22DA7V19</v>
          </cell>
          <cell r="B6137">
            <v>0</v>
          </cell>
          <cell r="C6137">
            <v>0</v>
          </cell>
          <cell r="D6137">
            <v>0</v>
          </cell>
          <cell r="E6137">
            <v>0</v>
          </cell>
          <cell r="G6137">
            <v>0</v>
          </cell>
          <cell r="H6137">
            <v>0</v>
          </cell>
        </row>
        <row r="6138">
          <cell r="A6138" t="str">
            <v>RY25F</v>
          </cell>
          <cell r="B6138">
            <v>0</v>
          </cell>
          <cell r="C6138">
            <v>0</v>
          </cell>
          <cell r="D6138">
            <v>0</v>
          </cell>
          <cell r="E6138">
            <v>0</v>
          </cell>
          <cell r="G6138">
            <v>0</v>
          </cell>
          <cell r="H6138">
            <v>0</v>
          </cell>
        </row>
        <row r="6139">
          <cell r="A6139" t="str">
            <v>RY35C</v>
          </cell>
          <cell r="B6139">
            <v>0</v>
          </cell>
          <cell r="C6139">
            <v>0</v>
          </cell>
          <cell r="D6139">
            <v>0</v>
          </cell>
          <cell r="E6139">
            <v>0</v>
          </cell>
          <cell r="G6139">
            <v>0</v>
          </cell>
          <cell r="H6139">
            <v>0</v>
          </cell>
        </row>
        <row r="6140">
          <cell r="A6140" t="str">
            <v>RY35D7</v>
          </cell>
          <cell r="B6140">
            <v>23</v>
          </cell>
          <cell r="C6140">
            <v>376000</v>
          </cell>
          <cell r="D6140">
            <v>358317</v>
          </cell>
          <cell r="E6140">
            <v>17683</v>
          </cell>
          <cell r="G6140">
            <v>16347.826086956522</v>
          </cell>
          <cell r="H6140">
            <v>15579</v>
          </cell>
        </row>
        <row r="6141">
          <cell r="A6141" t="str">
            <v>RY35EZ7</v>
          </cell>
          <cell r="B6141">
            <v>0</v>
          </cell>
          <cell r="C6141">
            <v>0</v>
          </cell>
          <cell r="D6141">
            <v>0</v>
          </cell>
          <cell r="E6141">
            <v>0</v>
          </cell>
          <cell r="G6141">
            <v>0</v>
          </cell>
          <cell r="H6141">
            <v>0</v>
          </cell>
        </row>
        <row r="6142">
          <cell r="A6142" t="str">
            <v>RY35F</v>
          </cell>
          <cell r="B6142">
            <v>0</v>
          </cell>
          <cell r="C6142">
            <v>0</v>
          </cell>
          <cell r="D6142">
            <v>0</v>
          </cell>
          <cell r="E6142">
            <v>0</v>
          </cell>
          <cell r="G6142">
            <v>0</v>
          </cell>
          <cell r="H6142">
            <v>0</v>
          </cell>
        </row>
        <row r="6143">
          <cell r="A6143" t="str">
            <v>RY45D7</v>
          </cell>
          <cell r="B6143">
            <v>177</v>
          </cell>
          <cell r="C6143">
            <v>3172300</v>
          </cell>
          <cell r="D6143">
            <v>2778192</v>
          </cell>
          <cell r="E6143">
            <v>394108</v>
          </cell>
          <cell r="G6143">
            <v>17922.598870056496</v>
          </cell>
          <cell r="H6143">
            <v>15696</v>
          </cell>
        </row>
        <row r="6144">
          <cell r="A6144" t="str">
            <v>RY45E</v>
          </cell>
          <cell r="B6144">
            <v>0</v>
          </cell>
          <cell r="C6144">
            <v>0</v>
          </cell>
          <cell r="D6144">
            <v>0</v>
          </cell>
          <cell r="E6144">
            <v>0</v>
          </cell>
          <cell r="G6144">
            <v>0</v>
          </cell>
          <cell r="H6144">
            <v>0</v>
          </cell>
        </row>
        <row r="6145">
          <cell r="A6145" t="str">
            <v>RY45EZ7</v>
          </cell>
          <cell r="B6145">
            <v>0</v>
          </cell>
          <cell r="C6145">
            <v>0</v>
          </cell>
          <cell r="D6145">
            <v>0</v>
          </cell>
          <cell r="E6145">
            <v>0</v>
          </cell>
          <cell r="G6145">
            <v>0</v>
          </cell>
          <cell r="H6145">
            <v>0</v>
          </cell>
        </row>
        <row r="6146">
          <cell r="A6146" t="str">
            <v>RY60D7</v>
          </cell>
          <cell r="B6146">
            <v>16</v>
          </cell>
          <cell r="C6146">
            <v>386000</v>
          </cell>
          <cell r="D6146">
            <v>324800</v>
          </cell>
          <cell r="E6146">
            <v>61200</v>
          </cell>
          <cell r="G6146">
            <v>24125</v>
          </cell>
          <cell r="H6146">
            <v>20300</v>
          </cell>
        </row>
        <row r="6147">
          <cell r="A6147" t="str">
            <v>RY60E</v>
          </cell>
          <cell r="B6147">
            <v>50</v>
          </cell>
          <cell r="C6147">
            <v>1130000</v>
          </cell>
          <cell r="D6147">
            <v>980986</v>
          </cell>
          <cell r="E6147">
            <v>149014</v>
          </cell>
          <cell r="G6147">
            <v>22600</v>
          </cell>
          <cell r="H6147">
            <v>19619.72</v>
          </cell>
        </row>
        <row r="6148">
          <cell r="A6148" t="str">
            <v>RY60F7</v>
          </cell>
          <cell r="B6148">
            <v>201</v>
          </cell>
          <cell r="C6148">
            <v>4848000</v>
          </cell>
          <cell r="D6148">
            <v>3996483</v>
          </cell>
          <cell r="E6148">
            <v>851517</v>
          </cell>
          <cell r="G6148">
            <v>24119.402985074626</v>
          </cell>
          <cell r="H6148">
            <v>19883</v>
          </cell>
        </row>
        <row r="6149">
          <cell r="A6149" t="str">
            <v>REY18A</v>
          </cell>
          <cell r="B6149">
            <v>0</v>
          </cell>
          <cell r="C6149">
            <v>0</v>
          </cell>
          <cell r="D6149">
            <v>0</v>
          </cell>
          <cell r="E6149">
            <v>0</v>
          </cell>
          <cell r="G6149">
            <v>0</v>
          </cell>
          <cell r="H6149">
            <v>0</v>
          </cell>
        </row>
        <row r="6150">
          <cell r="A6150" t="str">
            <v>REY18B</v>
          </cell>
          <cell r="B6150">
            <v>0</v>
          </cell>
          <cell r="C6150">
            <v>0</v>
          </cell>
          <cell r="D6150">
            <v>0</v>
          </cell>
          <cell r="E6150">
            <v>0</v>
          </cell>
          <cell r="G6150">
            <v>0</v>
          </cell>
          <cell r="H6150">
            <v>0</v>
          </cell>
        </row>
        <row r="6151">
          <cell r="A6151" t="str">
            <v>REY18G7</v>
          </cell>
          <cell r="B6151">
            <v>0</v>
          </cell>
          <cell r="C6151">
            <v>0</v>
          </cell>
          <cell r="D6151">
            <v>0</v>
          </cell>
          <cell r="E6151">
            <v>0</v>
          </cell>
          <cell r="G6151">
            <v>0</v>
          </cell>
          <cell r="H6151">
            <v>0</v>
          </cell>
        </row>
        <row r="6152">
          <cell r="A6152" t="str">
            <v>REY22B</v>
          </cell>
          <cell r="B6152">
            <v>280</v>
          </cell>
          <cell r="C6152">
            <v>3130400</v>
          </cell>
          <cell r="D6152">
            <v>3011960</v>
          </cell>
          <cell r="E6152">
            <v>118440</v>
          </cell>
          <cell r="G6152">
            <v>11180</v>
          </cell>
          <cell r="H6152">
            <v>10757</v>
          </cell>
        </row>
        <row r="6153">
          <cell r="A6153" t="str">
            <v>REY22G7</v>
          </cell>
          <cell r="B6153">
            <v>199</v>
          </cell>
          <cell r="C6153">
            <v>2478620</v>
          </cell>
          <cell r="D6153">
            <v>2140842</v>
          </cell>
          <cell r="E6153">
            <v>337778</v>
          </cell>
          <cell r="G6153">
            <v>12455.37688442211</v>
          </cell>
          <cell r="H6153">
            <v>10758</v>
          </cell>
        </row>
        <row r="6154">
          <cell r="A6154" t="str">
            <v>REY32B</v>
          </cell>
          <cell r="B6154">
            <v>210</v>
          </cell>
          <cell r="C6154">
            <v>3089970</v>
          </cell>
          <cell r="D6154">
            <v>2502570</v>
          </cell>
          <cell r="E6154">
            <v>587400</v>
          </cell>
          <cell r="G6154">
            <v>14714.142857142857</v>
          </cell>
          <cell r="H6154">
            <v>11917</v>
          </cell>
        </row>
        <row r="6155">
          <cell r="A6155" t="str">
            <v>REY35G7</v>
          </cell>
          <cell r="B6155">
            <v>187</v>
          </cell>
          <cell r="C6155">
            <v>2724390</v>
          </cell>
          <cell r="D6155">
            <v>2237642</v>
          </cell>
          <cell r="E6155">
            <v>486748</v>
          </cell>
          <cell r="G6155">
            <v>14568.930481283422</v>
          </cell>
          <cell r="H6155">
            <v>11966</v>
          </cell>
        </row>
        <row r="6156">
          <cell r="A6156" t="str">
            <v>REY40B</v>
          </cell>
          <cell r="B6156">
            <v>195</v>
          </cell>
          <cell r="C6156">
            <v>2981550</v>
          </cell>
          <cell r="D6156">
            <v>2585895</v>
          </cell>
          <cell r="E6156">
            <v>395655</v>
          </cell>
          <cell r="G6156">
            <v>15290</v>
          </cell>
          <cell r="H6156">
            <v>13261</v>
          </cell>
        </row>
        <row r="6157">
          <cell r="A6157" t="str">
            <v>REY40G7</v>
          </cell>
          <cell r="B6157">
            <v>183</v>
          </cell>
          <cell r="C6157">
            <v>2865520</v>
          </cell>
          <cell r="D6157">
            <v>2329224</v>
          </cell>
          <cell r="E6157">
            <v>536296</v>
          </cell>
          <cell r="G6157">
            <v>15658.579234972678</v>
          </cell>
          <cell r="H6157">
            <v>12728</v>
          </cell>
        </row>
        <row r="6158">
          <cell r="A6158" t="str">
            <v>RX25G</v>
          </cell>
          <cell r="B6158">
            <v>82</v>
          </cell>
          <cell r="C6158">
            <v>1271000</v>
          </cell>
          <cell r="D6158">
            <v>1185093</v>
          </cell>
          <cell r="E6158">
            <v>85907</v>
          </cell>
          <cell r="G6158">
            <v>15500</v>
          </cell>
          <cell r="H6158">
            <v>14452.353658536585</v>
          </cell>
        </row>
        <row r="6159">
          <cell r="A6159" t="str">
            <v>RX25GZ</v>
          </cell>
          <cell r="B6159">
            <v>0</v>
          </cell>
          <cell r="C6159">
            <v>0</v>
          </cell>
          <cell r="D6159">
            <v>0</v>
          </cell>
          <cell r="E6159">
            <v>0</v>
          </cell>
          <cell r="G6159">
            <v>0</v>
          </cell>
          <cell r="H6159">
            <v>0</v>
          </cell>
        </row>
        <row r="6160">
          <cell r="A6160" t="str">
            <v>RX35G</v>
          </cell>
          <cell r="B6160">
            <v>55</v>
          </cell>
          <cell r="C6160">
            <v>869000</v>
          </cell>
          <cell r="D6160">
            <v>827862</v>
          </cell>
          <cell r="E6160">
            <v>41138</v>
          </cell>
          <cell r="G6160">
            <v>15800</v>
          </cell>
          <cell r="H6160">
            <v>15052.036363636364</v>
          </cell>
        </row>
        <row r="6161">
          <cell r="A6161" t="str">
            <v>MY56D7</v>
          </cell>
          <cell r="B6161">
            <v>0</v>
          </cell>
          <cell r="C6161">
            <v>0</v>
          </cell>
          <cell r="D6161">
            <v>0</v>
          </cell>
          <cell r="E6161">
            <v>0</v>
          </cell>
          <cell r="G6161">
            <v>0</v>
          </cell>
          <cell r="H6161">
            <v>0</v>
          </cell>
        </row>
        <row r="6162">
          <cell r="A6162" t="str">
            <v>MY90C7V</v>
          </cell>
          <cell r="B6162">
            <v>0</v>
          </cell>
          <cell r="C6162">
            <v>0</v>
          </cell>
          <cell r="D6162">
            <v>0</v>
          </cell>
          <cell r="E6162">
            <v>0</v>
          </cell>
          <cell r="G6162">
            <v>0</v>
          </cell>
          <cell r="H6162">
            <v>0</v>
          </cell>
        </row>
        <row r="6163">
          <cell r="A6163" t="str">
            <v>MY90C7W</v>
          </cell>
          <cell r="B6163">
            <v>0</v>
          </cell>
          <cell r="C6163">
            <v>0</v>
          </cell>
          <cell r="D6163">
            <v>0</v>
          </cell>
          <cell r="E6163">
            <v>0</v>
          </cell>
          <cell r="G6163">
            <v>0</v>
          </cell>
          <cell r="H6163">
            <v>0</v>
          </cell>
        </row>
        <row r="6164">
          <cell r="A6164" t="str">
            <v>MY90CV</v>
          </cell>
          <cell r="B6164">
            <v>0</v>
          </cell>
          <cell r="C6164">
            <v>0</v>
          </cell>
          <cell r="D6164">
            <v>0</v>
          </cell>
          <cell r="E6164">
            <v>0</v>
          </cell>
          <cell r="G6164">
            <v>0</v>
          </cell>
          <cell r="H6164">
            <v>0</v>
          </cell>
        </row>
        <row r="6165">
          <cell r="A6165" t="str">
            <v>MY90CY</v>
          </cell>
          <cell r="B6165">
            <v>0</v>
          </cell>
          <cell r="C6165">
            <v>0</v>
          </cell>
          <cell r="D6165">
            <v>0</v>
          </cell>
          <cell r="E6165">
            <v>0</v>
          </cell>
          <cell r="G6165">
            <v>0</v>
          </cell>
          <cell r="H6165">
            <v>0</v>
          </cell>
        </row>
        <row r="6166">
          <cell r="A6166" t="str">
            <v>MEY32B</v>
          </cell>
          <cell r="B6166">
            <v>0</v>
          </cell>
          <cell r="C6166">
            <v>0</v>
          </cell>
          <cell r="D6166">
            <v>0</v>
          </cell>
          <cell r="E6166">
            <v>0</v>
          </cell>
          <cell r="G6166">
            <v>0</v>
          </cell>
          <cell r="H6166">
            <v>0</v>
          </cell>
        </row>
        <row r="6167">
          <cell r="A6167" t="str">
            <v>MEY32G7</v>
          </cell>
          <cell r="B6167">
            <v>0</v>
          </cell>
          <cell r="C6167">
            <v>0</v>
          </cell>
          <cell r="D6167">
            <v>0</v>
          </cell>
          <cell r="E6167">
            <v>0</v>
          </cell>
          <cell r="G6167">
            <v>0</v>
          </cell>
          <cell r="H6167">
            <v>0</v>
          </cell>
        </row>
        <row r="6168">
          <cell r="A6168" t="str">
            <v>3MX68G</v>
          </cell>
          <cell r="B6168">
            <v>0</v>
          </cell>
          <cell r="C6168">
            <v>0</v>
          </cell>
          <cell r="D6168">
            <v>0</v>
          </cell>
          <cell r="E6168">
            <v>0</v>
          </cell>
          <cell r="G6168">
            <v>0</v>
          </cell>
          <cell r="H6168">
            <v>0</v>
          </cell>
        </row>
        <row r="6169">
          <cell r="A6169" t="str">
            <v>FT18G</v>
          </cell>
          <cell r="B6169">
            <v>4</v>
          </cell>
          <cell r="C6169">
            <v>28000</v>
          </cell>
          <cell r="D6169">
            <v>23147</v>
          </cell>
          <cell r="E6169">
            <v>4853</v>
          </cell>
          <cell r="G6169">
            <v>7000</v>
          </cell>
          <cell r="H6169">
            <v>5786.75</v>
          </cell>
        </row>
        <row r="6170">
          <cell r="A6170" t="str">
            <v>FTE18A</v>
          </cell>
          <cell r="B6170">
            <v>0</v>
          </cell>
          <cell r="C6170">
            <v>0</v>
          </cell>
          <cell r="D6170">
            <v>0</v>
          </cell>
          <cell r="E6170">
            <v>0</v>
          </cell>
          <cell r="G6170">
            <v>0</v>
          </cell>
          <cell r="H6170">
            <v>0</v>
          </cell>
        </row>
        <row r="6171">
          <cell r="A6171" t="str">
            <v>FTE18B</v>
          </cell>
          <cell r="B6171">
            <v>0</v>
          </cell>
          <cell r="C6171">
            <v>0</v>
          </cell>
          <cell r="D6171">
            <v>0</v>
          </cell>
          <cell r="E6171">
            <v>0</v>
          </cell>
          <cell r="G6171">
            <v>0</v>
          </cell>
          <cell r="H6171">
            <v>0</v>
          </cell>
        </row>
        <row r="6172">
          <cell r="A6172" t="str">
            <v>FTE22B</v>
          </cell>
          <cell r="B6172">
            <v>135</v>
          </cell>
          <cell r="C6172">
            <v>742500</v>
          </cell>
          <cell r="D6172">
            <v>833991</v>
          </cell>
          <cell r="E6172">
            <v>-91491</v>
          </cell>
          <cell r="G6172">
            <v>5500</v>
          </cell>
          <cell r="H6172">
            <v>6177.7111111111108</v>
          </cell>
        </row>
        <row r="6173">
          <cell r="A6173" t="str">
            <v>FT253D7</v>
          </cell>
          <cell r="B6173">
            <v>0</v>
          </cell>
          <cell r="C6173">
            <v>0</v>
          </cell>
          <cell r="D6173">
            <v>0</v>
          </cell>
          <cell r="E6173">
            <v>0</v>
          </cell>
          <cell r="G6173">
            <v>0</v>
          </cell>
          <cell r="H6173">
            <v>0</v>
          </cell>
        </row>
        <row r="6174">
          <cell r="A6174" t="str">
            <v>FT25EZ7</v>
          </cell>
          <cell r="B6174">
            <v>0</v>
          </cell>
          <cell r="C6174">
            <v>0</v>
          </cell>
          <cell r="D6174">
            <v>0</v>
          </cell>
          <cell r="E6174">
            <v>0</v>
          </cell>
          <cell r="G6174">
            <v>0</v>
          </cell>
          <cell r="H6174">
            <v>0</v>
          </cell>
        </row>
        <row r="6175">
          <cell r="A6175" t="str">
            <v>FT25G</v>
          </cell>
          <cell r="B6175">
            <v>27</v>
          </cell>
          <cell r="C6175">
            <v>164500</v>
          </cell>
          <cell r="D6175">
            <v>162587</v>
          </cell>
          <cell r="E6175">
            <v>1913</v>
          </cell>
          <cell r="G6175">
            <v>6092.5925925925922</v>
          </cell>
          <cell r="H6175">
            <v>6021.7407407407409</v>
          </cell>
        </row>
        <row r="6176">
          <cell r="A6176" t="str">
            <v>FTE30A</v>
          </cell>
          <cell r="B6176">
            <v>0</v>
          </cell>
          <cell r="C6176">
            <v>0</v>
          </cell>
          <cell r="D6176">
            <v>0</v>
          </cell>
          <cell r="E6176">
            <v>0</v>
          </cell>
          <cell r="G6176">
            <v>0</v>
          </cell>
          <cell r="H6176">
            <v>0</v>
          </cell>
        </row>
        <row r="6177">
          <cell r="A6177" t="str">
            <v>FTE32B</v>
          </cell>
          <cell r="B6177">
            <v>121</v>
          </cell>
          <cell r="C6177">
            <v>837100</v>
          </cell>
          <cell r="D6177">
            <v>895376</v>
          </cell>
          <cell r="E6177">
            <v>-58276</v>
          </cell>
          <cell r="G6177">
            <v>6918.181818181818</v>
          </cell>
          <cell r="H6177">
            <v>7399.8016528925618</v>
          </cell>
        </row>
        <row r="6178">
          <cell r="A6178" t="str">
            <v>FT353D7</v>
          </cell>
          <cell r="B6178">
            <v>0</v>
          </cell>
          <cell r="C6178">
            <v>0</v>
          </cell>
          <cell r="D6178">
            <v>0</v>
          </cell>
          <cell r="E6178">
            <v>0</v>
          </cell>
          <cell r="G6178">
            <v>0</v>
          </cell>
          <cell r="H6178">
            <v>0</v>
          </cell>
        </row>
        <row r="6179">
          <cell r="A6179" t="str">
            <v>FT35EZ7</v>
          </cell>
          <cell r="B6179">
            <v>0</v>
          </cell>
          <cell r="C6179">
            <v>0</v>
          </cell>
          <cell r="D6179">
            <v>0</v>
          </cell>
          <cell r="E6179">
            <v>0</v>
          </cell>
          <cell r="G6179">
            <v>0</v>
          </cell>
          <cell r="H6179">
            <v>0</v>
          </cell>
        </row>
        <row r="6180">
          <cell r="A6180" t="str">
            <v>FT35G</v>
          </cell>
          <cell r="B6180">
            <v>14</v>
          </cell>
          <cell r="C6180">
            <v>101000</v>
          </cell>
          <cell r="D6180">
            <v>100725</v>
          </cell>
          <cell r="E6180">
            <v>275</v>
          </cell>
          <cell r="G6180">
            <v>7214.2857142857147</v>
          </cell>
          <cell r="H6180">
            <v>7194.6428571428569</v>
          </cell>
        </row>
        <row r="6181">
          <cell r="A6181" t="str">
            <v>FT40G</v>
          </cell>
          <cell r="B6181">
            <v>10</v>
          </cell>
          <cell r="C6181">
            <v>73000</v>
          </cell>
          <cell r="D6181">
            <v>74283</v>
          </cell>
          <cell r="E6181">
            <v>-1283</v>
          </cell>
          <cell r="G6181">
            <v>7300</v>
          </cell>
          <cell r="H6181">
            <v>7428.3</v>
          </cell>
        </row>
        <row r="6182">
          <cell r="A6182" t="str">
            <v>FTE40B</v>
          </cell>
          <cell r="B6182">
            <v>91</v>
          </cell>
          <cell r="C6182">
            <v>664300</v>
          </cell>
          <cell r="D6182">
            <v>694436</v>
          </cell>
          <cell r="E6182">
            <v>-30136</v>
          </cell>
          <cell r="G6182">
            <v>7300</v>
          </cell>
          <cell r="H6182">
            <v>7631.1648351648355</v>
          </cell>
        </row>
        <row r="6183">
          <cell r="A6183" t="str">
            <v>FT4531</v>
          </cell>
          <cell r="B6183">
            <v>0</v>
          </cell>
          <cell r="C6183">
            <v>0</v>
          </cell>
          <cell r="D6183">
            <v>0</v>
          </cell>
          <cell r="E6183">
            <v>0</v>
          </cell>
          <cell r="G6183">
            <v>0</v>
          </cell>
          <cell r="H6183">
            <v>0</v>
          </cell>
        </row>
        <row r="6184">
          <cell r="A6184" t="str">
            <v>FT453D7</v>
          </cell>
          <cell r="B6184">
            <v>0</v>
          </cell>
          <cell r="C6184">
            <v>0</v>
          </cell>
          <cell r="D6184">
            <v>0</v>
          </cell>
          <cell r="E6184">
            <v>0</v>
          </cell>
          <cell r="G6184">
            <v>0</v>
          </cell>
          <cell r="H6184">
            <v>0</v>
          </cell>
        </row>
        <row r="6185">
          <cell r="A6185" t="str">
            <v>FT45EZ7</v>
          </cell>
          <cell r="B6185">
            <v>0</v>
          </cell>
          <cell r="C6185">
            <v>0</v>
          </cell>
          <cell r="D6185">
            <v>0</v>
          </cell>
          <cell r="E6185">
            <v>0</v>
          </cell>
          <cell r="G6185">
            <v>0</v>
          </cell>
          <cell r="H6185">
            <v>0</v>
          </cell>
        </row>
        <row r="6186">
          <cell r="A6186" t="str">
            <v>FT45G</v>
          </cell>
          <cell r="B6186">
            <v>55</v>
          </cell>
          <cell r="C6186">
            <v>528500</v>
          </cell>
          <cell r="D6186">
            <v>489862</v>
          </cell>
          <cell r="E6186">
            <v>38638</v>
          </cell>
          <cell r="G6186">
            <v>9609.0909090909099</v>
          </cell>
          <cell r="H6186">
            <v>8906.5818181818177</v>
          </cell>
        </row>
        <row r="6187">
          <cell r="A6187" t="str">
            <v>FT603D7</v>
          </cell>
          <cell r="B6187">
            <v>0</v>
          </cell>
          <cell r="C6187">
            <v>0</v>
          </cell>
          <cell r="D6187">
            <v>0</v>
          </cell>
          <cell r="E6187">
            <v>0</v>
          </cell>
          <cell r="G6187">
            <v>0</v>
          </cell>
          <cell r="H6187">
            <v>0</v>
          </cell>
        </row>
        <row r="6188">
          <cell r="A6188" t="str">
            <v>FT60G</v>
          </cell>
          <cell r="B6188">
            <v>38</v>
          </cell>
          <cell r="C6188">
            <v>492000</v>
          </cell>
          <cell r="D6188">
            <v>352533</v>
          </cell>
          <cell r="E6188">
            <v>139467</v>
          </cell>
          <cell r="G6188">
            <v>12947.368421052632</v>
          </cell>
          <cell r="H6188">
            <v>9277.1842105263149</v>
          </cell>
        </row>
        <row r="6189">
          <cell r="A6189" t="str">
            <v>FV25D7</v>
          </cell>
          <cell r="B6189">
            <v>0</v>
          </cell>
          <cell r="C6189">
            <v>0</v>
          </cell>
          <cell r="D6189">
            <v>0</v>
          </cell>
          <cell r="E6189">
            <v>0</v>
          </cell>
          <cell r="G6189">
            <v>0</v>
          </cell>
          <cell r="H6189">
            <v>0</v>
          </cell>
        </row>
        <row r="6190">
          <cell r="A6190" t="str">
            <v>FV35D7</v>
          </cell>
          <cell r="B6190">
            <v>0</v>
          </cell>
          <cell r="C6190">
            <v>0</v>
          </cell>
          <cell r="D6190">
            <v>0</v>
          </cell>
          <cell r="E6190">
            <v>0</v>
          </cell>
          <cell r="G6190">
            <v>0</v>
          </cell>
          <cell r="H6190">
            <v>0</v>
          </cell>
        </row>
        <row r="6191">
          <cell r="A6191" t="str">
            <v>FV45D7</v>
          </cell>
          <cell r="B6191">
            <v>0</v>
          </cell>
          <cell r="C6191">
            <v>0</v>
          </cell>
          <cell r="D6191">
            <v>0</v>
          </cell>
          <cell r="E6191">
            <v>0</v>
          </cell>
          <cell r="G6191">
            <v>0</v>
          </cell>
          <cell r="H6191">
            <v>0</v>
          </cell>
        </row>
        <row r="6192">
          <cell r="A6192" t="str">
            <v>FV60D7</v>
          </cell>
          <cell r="B6192">
            <v>0</v>
          </cell>
          <cell r="C6192">
            <v>0</v>
          </cell>
          <cell r="D6192">
            <v>0</v>
          </cell>
          <cell r="E6192">
            <v>0</v>
          </cell>
          <cell r="G6192">
            <v>0</v>
          </cell>
          <cell r="H6192">
            <v>0</v>
          </cell>
        </row>
        <row r="6193">
          <cell r="A6193" t="str">
            <v>FTEY18B</v>
          </cell>
          <cell r="B6193">
            <v>0</v>
          </cell>
          <cell r="C6193">
            <v>0</v>
          </cell>
          <cell r="D6193">
            <v>0</v>
          </cell>
          <cell r="E6193">
            <v>0</v>
          </cell>
          <cell r="G6193">
            <v>0</v>
          </cell>
          <cell r="H6193">
            <v>0</v>
          </cell>
        </row>
        <row r="6194">
          <cell r="A6194" t="str">
            <v>FTY18G</v>
          </cell>
          <cell r="B6194">
            <v>0</v>
          </cell>
          <cell r="C6194">
            <v>0</v>
          </cell>
          <cell r="D6194">
            <v>0</v>
          </cell>
          <cell r="E6194">
            <v>0</v>
          </cell>
          <cell r="G6194">
            <v>0</v>
          </cell>
          <cell r="H6194">
            <v>0</v>
          </cell>
        </row>
        <row r="6195">
          <cell r="A6195" t="str">
            <v>FCTY223C</v>
          </cell>
          <cell r="B6195">
            <v>0</v>
          </cell>
          <cell r="C6195">
            <v>0</v>
          </cell>
          <cell r="D6195">
            <v>0</v>
          </cell>
          <cell r="E6195">
            <v>0</v>
          </cell>
          <cell r="G6195">
            <v>0</v>
          </cell>
          <cell r="H6195">
            <v>0</v>
          </cell>
        </row>
        <row r="6196">
          <cell r="A6196" t="str">
            <v>FCTY223D7</v>
          </cell>
          <cell r="B6196">
            <v>0</v>
          </cell>
          <cell r="C6196">
            <v>0</v>
          </cell>
          <cell r="D6196">
            <v>0</v>
          </cell>
          <cell r="E6196">
            <v>0</v>
          </cell>
          <cell r="G6196">
            <v>0</v>
          </cell>
          <cell r="H6196">
            <v>0</v>
          </cell>
        </row>
        <row r="6197">
          <cell r="A6197" t="str">
            <v>FTEY22B</v>
          </cell>
          <cell r="B6197">
            <v>359</v>
          </cell>
          <cell r="C6197">
            <v>2365810</v>
          </cell>
          <cell r="D6197">
            <v>2337653</v>
          </cell>
          <cell r="E6197">
            <v>28157</v>
          </cell>
          <cell r="G6197">
            <v>6590</v>
          </cell>
          <cell r="H6197">
            <v>6511.5682451253479</v>
          </cell>
        </row>
        <row r="6198">
          <cell r="A6198" t="str">
            <v>FTY223D7</v>
          </cell>
          <cell r="B6198">
            <v>0</v>
          </cell>
          <cell r="C6198">
            <v>0</v>
          </cell>
          <cell r="D6198">
            <v>0</v>
          </cell>
          <cell r="E6198">
            <v>0</v>
          </cell>
          <cell r="G6198">
            <v>0</v>
          </cell>
          <cell r="H6198">
            <v>0</v>
          </cell>
        </row>
        <row r="6199">
          <cell r="A6199" t="str">
            <v>FTY22G</v>
          </cell>
          <cell r="B6199">
            <v>117</v>
          </cell>
          <cell r="C6199">
            <v>897930</v>
          </cell>
          <cell r="D6199">
            <v>740638</v>
          </cell>
          <cell r="E6199">
            <v>157292</v>
          </cell>
          <cell r="G6199">
            <v>7674.6153846153848</v>
          </cell>
          <cell r="H6199">
            <v>6330.2393162393164</v>
          </cell>
        </row>
        <row r="6200">
          <cell r="A6200" t="str">
            <v>FTY25F</v>
          </cell>
          <cell r="B6200">
            <v>0</v>
          </cell>
          <cell r="C6200">
            <v>0</v>
          </cell>
          <cell r="D6200">
            <v>0</v>
          </cell>
          <cell r="E6200">
            <v>0</v>
          </cell>
          <cell r="G6200">
            <v>0</v>
          </cell>
          <cell r="H6200">
            <v>0</v>
          </cell>
        </row>
        <row r="6201">
          <cell r="A6201" t="str">
            <v>FTEY32B</v>
          </cell>
          <cell r="B6201">
            <v>222</v>
          </cell>
          <cell r="C6201">
            <v>1829280</v>
          </cell>
          <cell r="D6201">
            <v>1719816</v>
          </cell>
          <cell r="E6201">
            <v>109464</v>
          </cell>
          <cell r="G6201">
            <v>8240</v>
          </cell>
          <cell r="H6201">
            <v>7746.9189189189192</v>
          </cell>
        </row>
        <row r="6202">
          <cell r="A6202" t="str">
            <v>FCTY353D7</v>
          </cell>
          <cell r="B6202">
            <v>0</v>
          </cell>
          <cell r="C6202">
            <v>0</v>
          </cell>
          <cell r="D6202">
            <v>0</v>
          </cell>
          <cell r="E6202">
            <v>0</v>
          </cell>
          <cell r="G6202">
            <v>0</v>
          </cell>
          <cell r="H6202">
            <v>0</v>
          </cell>
        </row>
        <row r="6203">
          <cell r="A6203" t="str">
            <v>FTY353D7</v>
          </cell>
          <cell r="B6203">
            <v>0</v>
          </cell>
          <cell r="C6203">
            <v>0</v>
          </cell>
          <cell r="D6203">
            <v>0</v>
          </cell>
          <cell r="E6203">
            <v>0</v>
          </cell>
          <cell r="G6203">
            <v>0</v>
          </cell>
          <cell r="H6203">
            <v>0</v>
          </cell>
        </row>
        <row r="6204">
          <cell r="A6204" t="str">
            <v>FTY35F</v>
          </cell>
          <cell r="B6204">
            <v>0</v>
          </cell>
          <cell r="C6204">
            <v>0</v>
          </cell>
          <cell r="D6204">
            <v>0</v>
          </cell>
          <cell r="E6204">
            <v>0</v>
          </cell>
          <cell r="G6204">
            <v>0</v>
          </cell>
          <cell r="H6204">
            <v>0</v>
          </cell>
        </row>
        <row r="6205">
          <cell r="A6205" t="str">
            <v>FTY35G</v>
          </cell>
          <cell r="B6205">
            <v>109</v>
          </cell>
          <cell r="C6205">
            <v>945780</v>
          </cell>
          <cell r="D6205">
            <v>819921</v>
          </cell>
          <cell r="E6205">
            <v>125859</v>
          </cell>
          <cell r="G6205">
            <v>8676.880733944954</v>
          </cell>
          <cell r="H6205">
            <v>7522.2110091743116</v>
          </cell>
        </row>
        <row r="6206">
          <cell r="A6206" t="str">
            <v>FTEY40B</v>
          </cell>
          <cell r="B6206">
            <v>208</v>
          </cell>
          <cell r="C6206">
            <v>1834560</v>
          </cell>
          <cell r="D6206">
            <v>1661348</v>
          </cell>
          <cell r="E6206">
            <v>173212</v>
          </cell>
          <cell r="G6206">
            <v>8820</v>
          </cell>
          <cell r="H6206">
            <v>7987.25</v>
          </cell>
        </row>
        <row r="6207">
          <cell r="A6207" t="str">
            <v>FTY40G</v>
          </cell>
          <cell r="B6207">
            <v>183</v>
          </cell>
          <cell r="C6207">
            <v>1666160</v>
          </cell>
          <cell r="D6207">
            <v>1421575</v>
          </cell>
          <cell r="E6207">
            <v>244585</v>
          </cell>
          <cell r="G6207">
            <v>9104.6994535519134</v>
          </cell>
          <cell r="H6207">
            <v>7768.1693989071036</v>
          </cell>
        </row>
        <row r="6208">
          <cell r="A6208" t="str">
            <v>FCTY453D7</v>
          </cell>
          <cell r="B6208">
            <v>0</v>
          </cell>
          <cell r="C6208">
            <v>0</v>
          </cell>
          <cell r="D6208">
            <v>0</v>
          </cell>
          <cell r="E6208">
            <v>0</v>
          </cell>
          <cell r="G6208">
            <v>0</v>
          </cell>
          <cell r="H6208">
            <v>0</v>
          </cell>
        </row>
        <row r="6209">
          <cell r="A6209" t="str">
            <v>FTY453D7</v>
          </cell>
          <cell r="B6209">
            <v>0</v>
          </cell>
          <cell r="C6209">
            <v>0</v>
          </cell>
          <cell r="D6209">
            <v>0</v>
          </cell>
          <cell r="E6209">
            <v>0</v>
          </cell>
          <cell r="G6209">
            <v>0</v>
          </cell>
          <cell r="H6209">
            <v>0</v>
          </cell>
        </row>
        <row r="6210">
          <cell r="A6210" t="str">
            <v>FTY45E</v>
          </cell>
          <cell r="B6210">
            <v>0</v>
          </cell>
          <cell r="C6210">
            <v>0</v>
          </cell>
          <cell r="D6210">
            <v>0</v>
          </cell>
          <cell r="E6210">
            <v>0</v>
          </cell>
          <cell r="G6210">
            <v>0</v>
          </cell>
          <cell r="H6210">
            <v>0</v>
          </cell>
        </row>
        <row r="6211">
          <cell r="A6211" t="str">
            <v>FTY45G</v>
          </cell>
          <cell r="B6211">
            <v>124</v>
          </cell>
          <cell r="C6211">
            <v>1334500</v>
          </cell>
          <cell r="D6211">
            <v>1138920</v>
          </cell>
          <cell r="E6211">
            <v>195580</v>
          </cell>
          <cell r="G6211">
            <v>10762.096774193549</v>
          </cell>
          <cell r="H6211">
            <v>9184.8387096774186</v>
          </cell>
        </row>
        <row r="6212">
          <cell r="A6212" t="str">
            <v>FTY603D7</v>
          </cell>
          <cell r="B6212">
            <v>0</v>
          </cell>
          <cell r="C6212">
            <v>0</v>
          </cell>
          <cell r="D6212">
            <v>0</v>
          </cell>
          <cell r="E6212">
            <v>0</v>
          </cell>
          <cell r="G6212">
            <v>0</v>
          </cell>
          <cell r="H6212">
            <v>0</v>
          </cell>
        </row>
        <row r="6213">
          <cell r="A6213" t="str">
            <v>FTY60E</v>
          </cell>
          <cell r="B6213">
            <v>50</v>
          </cell>
          <cell r="C6213">
            <v>420000</v>
          </cell>
          <cell r="D6213">
            <v>450650</v>
          </cell>
          <cell r="E6213">
            <v>-30650</v>
          </cell>
          <cell r="G6213">
            <v>8400</v>
          </cell>
          <cell r="H6213">
            <v>9013</v>
          </cell>
        </row>
        <row r="6214">
          <cell r="A6214" t="str">
            <v>FTY60G</v>
          </cell>
          <cell r="B6214">
            <v>185</v>
          </cell>
          <cell r="C6214">
            <v>2378500</v>
          </cell>
          <cell r="D6214">
            <v>1766899</v>
          </cell>
          <cell r="E6214">
            <v>611601</v>
          </cell>
          <cell r="G6214">
            <v>12856.756756756757</v>
          </cell>
          <cell r="H6214">
            <v>9550.8054054054046</v>
          </cell>
        </row>
        <row r="6215">
          <cell r="A6215" t="str">
            <v>FCVY223D7</v>
          </cell>
          <cell r="B6215">
            <v>0</v>
          </cell>
          <cell r="C6215">
            <v>0</v>
          </cell>
          <cell r="D6215">
            <v>0</v>
          </cell>
          <cell r="E6215">
            <v>0</v>
          </cell>
          <cell r="G6215">
            <v>0</v>
          </cell>
          <cell r="H6215">
            <v>0</v>
          </cell>
        </row>
        <row r="6216">
          <cell r="A6216" t="str">
            <v>FVY223D7</v>
          </cell>
          <cell r="B6216">
            <v>0</v>
          </cell>
          <cell r="C6216">
            <v>0</v>
          </cell>
          <cell r="D6216">
            <v>0</v>
          </cell>
          <cell r="E6216">
            <v>0</v>
          </cell>
          <cell r="G6216">
            <v>0</v>
          </cell>
          <cell r="H6216">
            <v>0</v>
          </cell>
        </row>
        <row r="6217">
          <cell r="A6217" t="str">
            <v>FCVY353D7</v>
          </cell>
          <cell r="B6217">
            <v>0</v>
          </cell>
          <cell r="C6217">
            <v>0</v>
          </cell>
          <cell r="D6217">
            <v>0</v>
          </cell>
          <cell r="E6217">
            <v>0</v>
          </cell>
          <cell r="G6217">
            <v>0</v>
          </cell>
          <cell r="H6217">
            <v>0</v>
          </cell>
        </row>
        <row r="6218">
          <cell r="A6218" t="str">
            <v>FVY353D7</v>
          </cell>
          <cell r="B6218">
            <v>0</v>
          </cell>
          <cell r="C6218">
            <v>0</v>
          </cell>
          <cell r="D6218">
            <v>0</v>
          </cell>
          <cell r="E6218">
            <v>0</v>
          </cell>
          <cell r="G6218">
            <v>0</v>
          </cell>
          <cell r="H6218">
            <v>0</v>
          </cell>
        </row>
        <row r="6219">
          <cell r="A6219" t="str">
            <v>FCVY453D7</v>
          </cell>
          <cell r="B6219">
            <v>0</v>
          </cell>
          <cell r="C6219">
            <v>0</v>
          </cell>
          <cell r="D6219">
            <v>0</v>
          </cell>
          <cell r="E6219">
            <v>0</v>
          </cell>
          <cell r="G6219">
            <v>0</v>
          </cell>
          <cell r="H6219">
            <v>0</v>
          </cell>
        </row>
        <row r="6220">
          <cell r="A6220" t="str">
            <v>FVY453D7</v>
          </cell>
          <cell r="B6220">
            <v>2</v>
          </cell>
          <cell r="C6220">
            <v>34000</v>
          </cell>
          <cell r="D6220">
            <v>21748</v>
          </cell>
          <cell r="E6220">
            <v>12252</v>
          </cell>
          <cell r="G6220">
            <v>17000</v>
          </cell>
          <cell r="H6220">
            <v>10874</v>
          </cell>
        </row>
        <row r="6221">
          <cell r="A6221" t="str">
            <v>CTX25G</v>
          </cell>
          <cell r="B6221">
            <v>0</v>
          </cell>
          <cell r="C6221">
            <v>0</v>
          </cell>
          <cell r="D6221">
            <v>0</v>
          </cell>
          <cell r="E6221">
            <v>0</v>
          </cell>
          <cell r="G6221">
            <v>0</v>
          </cell>
          <cell r="H6221">
            <v>0</v>
          </cell>
        </row>
        <row r="6222">
          <cell r="A6222" t="str">
            <v>CTX35G</v>
          </cell>
          <cell r="B6222">
            <v>0</v>
          </cell>
          <cell r="C6222">
            <v>0</v>
          </cell>
          <cell r="D6222">
            <v>0</v>
          </cell>
          <cell r="E6222">
            <v>0</v>
          </cell>
          <cell r="G6222">
            <v>0</v>
          </cell>
          <cell r="H6222">
            <v>0</v>
          </cell>
        </row>
        <row r="6223">
          <cell r="A6223" t="str">
            <v>CTX45G</v>
          </cell>
          <cell r="B6223">
            <v>0</v>
          </cell>
          <cell r="C6223">
            <v>0</v>
          </cell>
          <cell r="D6223">
            <v>0</v>
          </cell>
          <cell r="E6223">
            <v>0</v>
          </cell>
          <cell r="G6223">
            <v>0</v>
          </cell>
          <cell r="H6223">
            <v>0</v>
          </cell>
        </row>
        <row r="6224">
          <cell r="A6224" t="str">
            <v>FTX25G</v>
          </cell>
          <cell r="B6224">
            <v>82</v>
          </cell>
          <cell r="C6224">
            <v>557600</v>
          </cell>
          <cell r="D6224">
            <v>533654</v>
          </cell>
          <cell r="E6224">
            <v>23946</v>
          </cell>
          <cell r="G6224">
            <v>6800</v>
          </cell>
          <cell r="H6224">
            <v>6507.9756097560976</v>
          </cell>
        </row>
        <row r="6225">
          <cell r="A6225" t="str">
            <v>FTX25GZ</v>
          </cell>
          <cell r="B6225">
            <v>0</v>
          </cell>
          <cell r="C6225">
            <v>0</v>
          </cell>
          <cell r="D6225">
            <v>0</v>
          </cell>
          <cell r="E6225">
            <v>0</v>
          </cell>
          <cell r="G6225">
            <v>0</v>
          </cell>
          <cell r="H6225">
            <v>0</v>
          </cell>
        </row>
        <row r="6226">
          <cell r="A6226" t="str">
            <v>FTX35G</v>
          </cell>
          <cell r="B6226">
            <v>55</v>
          </cell>
          <cell r="C6226">
            <v>467500</v>
          </cell>
          <cell r="D6226">
            <v>423969</v>
          </cell>
          <cell r="E6226">
            <v>43531</v>
          </cell>
          <cell r="G6226">
            <v>8500</v>
          </cell>
          <cell r="H6226">
            <v>7708.5272727272732</v>
          </cell>
        </row>
        <row r="6227">
          <cell r="A6227" t="str">
            <v>CORDIUSKY</v>
          </cell>
          <cell r="B6227">
            <v>0</v>
          </cell>
          <cell r="C6227">
            <v>0</v>
          </cell>
          <cell r="D6227">
            <v>0</v>
          </cell>
          <cell r="E6227">
            <v>0</v>
          </cell>
          <cell r="G6227">
            <v>0</v>
          </cell>
          <cell r="H6227">
            <v>0</v>
          </cell>
        </row>
        <row r="6228">
          <cell r="A6228" t="str">
            <v>R71F7V</v>
          </cell>
          <cell r="B6228">
            <v>3</v>
          </cell>
          <cell r="C6228">
            <v>102660</v>
          </cell>
          <cell r="D6228">
            <v>71091</v>
          </cell>
          <cell r="E6228">
            <v>31569</v>
          </cell>
          <cell r="G6228">
            <v>34220</v>
          </cell>
          <cell r="H6228">
            <v>23697</v>
          </cell>
        </row>
        <row r="6229">
          <cell r="A6229" t="str">
            <v>R71F7W</v>
          </cell>
          <cell r="B6229">
            <v>0</v>
          </cell>
          <cell r="C6229">
            <v>0</v>
          </cell>
          <cell r="D6229">
            <v>0</v>
          </cell>
          <cell r="E6229">
            <v>0</v>
          </cell>
          <cell r="G6229">
            <v>0</v>
          </cell>
          <cell r="H6229">
            <v>0</v>
          </cell>
        </row>
        <row r="6230">
          <cell r="A6230" t="str">
            <v>R71GZ7T</v>
          </cell>
          <cell r="B6230">
            <v>0</v>
          </cell>
          <cell r="C6230">
            <v>0</v>
          </cell>
          <cell r="D6230">
            <v>0</v>
          </cell>
          <cell r="E6230">
            <v>0</v>
          </cell>
          <cell r="G6230">
            <v>0</v>
          </cell>
          <cell r="H6230">
            <v>0</v>
          </cell>
        </row>
        <row r="6231">
          <cell r="A6231" t="str">
            <v>R71GZ7V</v>
          </cell>
          <cell r="B6231">
            <v>0</v>
          </cell>
          <cell r="C6231">
            <v>0</v>
          </cell>
          <cell r="D6231">
            <v>0</v>
          </cell>
          <cell r="E6231">
            <v>0</v>
          </cell>
          <cell r="G6231">
            <v>0</v>
          </cell>
          <cell r="H6231">
            <v>0</v>
          </cell>
        </row>
        <row r="6232">
          <cell r="A6232" t="str">
            <v>R71GZ7W</v>
          </cell>
          <cell r="B6232">
            <v>0</v>
          </cell>
          <cell r="C6232">
            <v>0</v>
          </cell>
          <cell r="D6232">
            <v>0</v>
          </cell>
          <cell r="E6232">
            <v>0</v>
          </cell>
          <cell r="G6232">
            <v>0</v>
          </cell>
          <cell r="H6232">
            <v>0</v>
          </cell>
        </row>
        <row r="6233">
          <cell r="A6233" t="str">
            <v>R100F7V</v>
          </cell>
          <cell r="B6233">
            <v>0</v>
          </cell>
          <cell r="C6233">
            <v>0</v>
          </cell>
          <cell r="D6233">
            <v>0</v>
          </cell>
          <cell r="E6233">
            <v>0</v>
          </cell>
          <cell r="G6233">
            <v>0</v>
          </cell>
          <cell r="H6233">
            <v>0</v>
          </cell>
        </row>
        <row r="6234">
          <cell r="A6234" t="str">
            <v>R100F7W</v>
          </cell>
          <cell r="B6234">
            <v>0</v>
          </cell>
          <cell r="C6234">
            <v>0</v>
          </cell>
          <cell r="D6234">
            <v>0</v>
          </cell>
          <cell r="E6234">
            <v>0</v>
          </cell>
          <cell r="G6234">
            <v>0</v>
          </cell>
          <cell r="H6234">
            <v>0</v>
          </cell>
        </row>
        <row r="6235">
          <cell r="A6235" t="str">
            <v>R100GZ7T</v>
          </cell>
          <cell r="B6235">
            <v>0</v>
          </cell>
          <cell r="C6235">
            <v>0</v>
          </cell>
          <cell r="D6235">
            <v>0</v>
          </cell>
          <cell r="E6235">
            <v>0</v>
          </cell>
          <cell r="G6235">
            <v>0</v>
          </cell>
          <cell r="H6235">
            <v>0</v>
          </cell>
        </row>
        <row r="6236">
          <cell r="A6236" t="str">
            <v>R100GZ7W</v>
          </cell>
          <cell r="B6236">
            <v>0</v>
          </cell>
          <cell r="C6236">
            <v>0</v>
          </cell>
          <cell r="D6236">
            <v>0</v>
          </cell>
          <cell r="E6236">
            <v>0</v>
          </cell>
          <cell r="G6236">
            <v>0</v>
          </cell>
          <cell r="H6236">
            <v>0</v>
          </cell>
        </row>
        <row r="6237">
          <cell r="A6237" t="str">
            <v>R125F7</v>
          </cell>
          <cell r="B6237">
            <v>4</v>
          </cell>
          <cell r="C6237">
            <v>200120</v>
          </cell>
          <cell r="D6237">
            <v>115720</v>
          </cell>
          <cell r="E6237">
            <v>84400</v>
          </cell>
          <cell r="G6237">
            <v>50030</v>
          </cell>
          <cell r="H6237">
            <v>28930</v>
          </cell>
        </row>
        <row r="6238">
          <cell r="A6238" t="str">
            <v>R125GZ7T</v>
          </cell>
          <cell r="B6238">
            <v>0</v>
          </cell>
          <cell r="C6238">
            <v>0</v>
          </cell>
          <cell r="D6238">
            <v>0</v>
          </cell>
          <cell r="E6238">
            <v>0</v>
          </cell>
          <cell r="G6238">
            <v>0</v>
          </cell>
          <cell r="H6238">
            <v>0</v>
          </cell>
        </row>
        <row r="6239">
          <cell r="A6239" t="str">
            <v>R125GZ7W</v>
          </cell>
          <cell r="B6239">
            <v>0</v>
          </cell>
          <cell r="C6239">
            <v>0</v>
          </cell>
          <cell r="D6239">
            <v>0</v>
          </cell>
          <cell r="E6239">
            <v>0</v>
          </cell>
          <cell r="G6239">
            <v>0</v>
          </cell>
          <cell r="H6239">
            <v>0</v>
          </cell>
        </row>
        <row r="6240">
          <cell r="A6240" t="str">
            <v>RY71F7V</v>
          </cell>
          <cell r="B6240">
            <v>30</v>
          </cell>
          <cell r="C6240">
            <v>1182200</v>
          </cell>
          <cell r="D6240">
            <v>807480</v>
          </cell>
          <cell r="E6240">
            <v>374720</v>
          </cell>
          <cell r="G6240">
            <v>39406.666666666664</v>
          </cell>
          <cell r="H6240">
            <v>26916</v>
          </cell>
        </row>
        <row r="6241">
          <cell r="A6241" t="str">
            <v>RY71F7W</v>
          </cell>
          <cell r="B6241">
            <v>59</v>
          </cell>
          <cell r="C6241">
            <v>2353960</v>
          </cell>
          <cell r="D6241">
            <v>1501727</v>
          </cell>
          <cell r="E6241">
            <v>852233</v>
          </cell>
          <cell r="G6241">
            <v>39897.627118644064</v>
          </cell>
          <cell r="H6241">
            <v>25453</v>
          </cell>
        </row>
        <row r="6242">
          <cell r="A6242" t="str">
            <v>RY71GZ7V</v>
          </cell>
          <cell r="B6242">
            <v>0</v>
          </cell>
          <cell r="C6242">
            <v>0</v>
          </cell>
          <cell r="D6242">
            <v>0</v>
          </cell>
          <cell r="E6242">
            <v>0</v>
          </cell>
          <cell r="G6242">
            <v>0</v>
          </cell>
          <cell r="H6242">
            <v>0</v>
          </cell>
        </row>
        <row r="6243">
          <cell r="A6243" t="str">
            <v>RY71GZ7W</v>
          </cell>
          <cell r="B6243">
            <v>0</v>
          </cell>
          <cell r="C6243">
            <v>0</v>
          </cell>
          <cell r="D6243">
            <v>0</v>
          </cell>
          <cell r="E6243">
            <v>0</v>
          </cell>
          <cell r="G6243">
            <v>0</v>
          </cell>
          <cell r="H6243">
            <v>0</v>
          </cell>
        </row>
        <row r="6244">
          <cell r="A6244" t="str">
            <v>RY100F7V</v>
          </cell>
          <cell r="B6244">
            <v>36</v>
          </cell>
          <cell r="C6244">
            <v>1666820</v>
          </cell>
          <cell r="D6244">
            <v>1154952</v>
          </cell>
          <cell r="E6244">
            <v>511868</v>
          </cell>
          <cell r="G6244">
            <v>46300.555555555555</v>
          </cell>
          <cell r="H6244">
            <v>32082</v>
          </cell>
        </row>
        <row r="6245">
          <cell r="A6245" t="str">
            <v>RY100F7W</v>
          </cell>
          <cell r="B6245">
            <v>60</v>
          </cell>
          <cell r="C6245">
            <v>2771920</v>
          </cell>
          <cell r="D6245">
            <v>1834080</v>
          </cell>
          <cell r="E6245">
            <v>937840</v>
          </cell>
          <cell r="G6245">
            <v>46198.666666666664</v>
          </cell>
          <cell r="H6245">
            <v>30568</v>
          </cell>
        </row>
        <row r="6246">
          <cell r="A6246" t="str">
            <v>RY100GZ7W</v>
          </cell>
          <cell r="B6246">
            <v>0</v>
          </cell>
          <cell r="C6246">
            <v>0</v>
          </cell>
          <cell r="D6246">
            <v>0</v>
          </cell>
          <cell r="E6246">
            <v>0</v>
          </cell>
          <cell r="G6246">
            <v>0</v>
          </cell>
          <cell r="H6246">
            <v>0</v>
          </cell>
        </row>
        <row r="6247">
          <cell r="A6247" t="str">
            <v>RY125F7</v>
          </cell>
          <cell r="B6247">
            <v>98</v>
          </cell>
          <cell r="C6247">
            <v>4744220</v>
          </cell>
          <cell r="D6247">
            <v>3111990</v>
          </cell>
          <cell r="E6247">
            <v>1632230</v>
          </cell>
          <cell r="G6247">
            <v>48410.408163265303</v>
          </cell>
          <cell r="H6247">
            <v>31755</v>
          </cell>
        </row>
        <row r="6248">
          <cell r="A6248" t="str">
            <v>RY125GZ7</v>
          </cell>
          <cell r="B6248">
            <v>0</v>
          </cell>
          <cell r="C6248">
            <v>0</v>
          </cell>
          <cell r="D6248">
            <v>0</v>
          </cell>
          <cell r="E6248">
            <v>0</v>
          </cell>
          <cell r="G6248">
            <v>0</v>
          </cell>
          <cell r="H6248">
            <v>0</v>
          </cell>
        </row>
        <row r="6249">
          <cell r="A6249" t="str">
            <v>FHC35F7</v>
          </cell>
          <cell r="B6249">
            <v>0</v>
          </cell>
          <cell r="C6249">
            <v>0</v>
          </cell>
          <cell r="D6249">
            <v>0</v>
          </cell>
          <cell r="E6249">
            <v>0</v>
          </cell>
          <cell r="G6249">
            <v>0</v>
          </cell>
          <cell r="H6249">
            <v>0</v>
          </cell>
        </row>
        <row r="6250">
          <cell r="A6250" t="str">
            <v>FHC35GZ7</v>
          </cell>
          <cell r="B6250">
            <v>0</v>
          </cell>
          <cell r="C6250">
            <v>0</v>
          </cell>
          <cell r="D6250">
            <v>0</v>
          </cell>
          <cell r="E6250">
            <v>0</v>
          </cell>
          <cell r="G6250">
            <v>0</v>
          </cell>
          <cell r="H6250">
            <v>0</v>
          </cell>
        </row>
        <row r="6251">
          <cell r="A6251" t="str">
            <v>FHC45F</v>
          </cell>
          <cell r="B6251">
            <v>0</v>
          </cell>
          <cell r="C6251">
            <v>0</v>
          </cell>
          <cell r="D6251">
            <v>0</v>
          </cell>
          <cell r="E6251">
            <v>0</v>
          </cell>
          <cell r="G6251">
            <v>0</v>
          </cell>
          <cell r="H6251">
            <v>0</v>
          </cell>
        </row>
        <row r="6252">
          <cell r="A6252" t="str">
            <v>FHC45F7</v>
          </cell>
          <cell r="B6252">
            <v>11</v>
          </cell>
          <cell r="C6252">
            <v>228250</v>
          </cell>
          <cell r="D6252">
            <v>148027</v>
          </cell>
          <cell r="E6252">
            <v>80223</v>
          </cell>
          <cell r="G6252">
            <v>20750</v>
          </cell>
          <cell r="H6252">
            <v>13457</v>
          </cell>
        </row>
        <row r="6253">
          <cell r="A6253" t="str">
            <v>FHC45GZ7</v>
          </cell>
          <cell r="B6253">
            <v>0</v>
          </cell>
          <cell r="C6253">
            <v>0</v>
          </cell>
          <cell r="D6253">
            <v>0</v>
          </cell>
          <cell r="E6253">
            <v>0</v>
          </cell>
          <cell r="G6253">
            <v>0</v>
          </cell>
          <cell r="H6253">
            <v>0</v>
          </cell>
        </row>
        <row r="6254">
          <cell r="A6254" t="str">
            <v>FHC60F7</v>
          </cell>
          <cell r="B6254">
            <v>7</v>
          </cell>
          <cell r="C6254">
            <v>170260</v>
          </cell>
          <cell r="D6254">
            <v>94318</v>
          </cell>
          <cell r="E6254">
            <v>75942</v>
          </cell>
          <cell r="G6254">
            <v>24322.857142857141</v>
          </cell>
          <cell r="H6254">
            <v>13474</v>
          </cell>
        </row>
        <row r="6255">
          <cell r="A6255" t="str">
            <v>FHK35F</v>
          </cell>
          <cell r="B6255">
            <v>0</v>
          </cell>
          <cell r="C6255">
            <v>0</v>
          </cell>
          <cell r="D6255">
            <v>0</v>
          </cell>
          <cell r="E6255">
            <v>0</v>
          </cell>
          <cell r="G6255">
            <v>0</v>
          </cell>
          <cell r="H6255">
            <v>0</v>
          </cell>
        </row>
        <row r="6256">
          <cell r="A6256" t="str">
            <v>FHK45F</v>
          </cell>
          <cell r="B6256">
            <v>0</v>
          </cell>
          <cell r="C6256">
            <v>0</v>
          </cell>
          <cell r="D6256">
            <v>0</v>
          </cell>
          <cell r="E6256">
            <v>0</v>
          </cell>
          <cell r="G6256">
            <v>0</v>
          </cell>
          <cell r="H6256">
            <v>0</v>
          </cell>
        </row>
        <row r="6257">
          <cell r="A6257" t="str">
            <v>FHK60F</v>
          </cell>
          <cell r="B6257">
            <v>0</v>
          </cell>
          <cell r="C6257">
            <v>0</v>
          </cell>
          <cell r="D6257">
            <v>0</v>
          </cell>
          <cell r="E6257">
            <v>0</v>
          </cell>
          <cell r="G6257">
            <v>0</v>
          </cell>
          <cell r="H6257">
            <v>0</v>
          </cell>
        </row>
        <row r="6258">
          <cell r="A6258" t="str">
            <v>FHB35F7</v>
          </cell>
          <cell r="B6258">
            <v>0</v>
          </cell>
          <cell r="C6258">
            <v>0</v>
          </cell>
          <cell r="D6258">
            <v>0</v>
          </cell>
          <cell r="E6258">
            <v>0</v>
          </cell>
          <cell r="G6258">
            <v>0</v>
          </cell>
          <cell r="H6258">
            <v>0</v>
          </cell>
        </row>
        <row r="6259">
          <cell r="A6259" t="str">
            <v>FHB45F7</v>
          </cell>
          <cell r="B6259">
            <v>8</v>
          </cell>
          <cell r="C6259">
            <v>189520</v>
          </cell>
          <cell r="D6259">
            <v>125008</v>
          </cell>
          <cell r="E6259">
            <v>64512</v>
          </cell>
          <cell r="G6259">
            <v>23690</v>
          </cell>
          <cell r="H6259">
            <v>15626</v>
          </cell>
        </row>
        <row r="6260">
          <cell r="A6260" t="str">
            <v>FHB60F7</v>
          </cell>
          <cell r="B6260">
            <v>7</v>
          </cell>
          <cell r="C6260">
            <v>180600</v>
          </cell>
          <cell r="D6260">
            <v>126924</v>
          </cell>
          <cell r="E6260">
            <v>53676</v>
          </cell>
          <cell r="G6260">
            <v>25800</v>
          </cell>
          <cell r="H6260">
            <v>18132</v>
          </cell>
        </row>
        <row r="6261">
          <cell r="A6261" t="str">
            <v>FHEB18B7</v>
          </cell>
          <cell r="B6261">
            <v>0</v>
          </cell>
          <cell r="C6261">
            <v>0</v>
          </cell>
          <cell r="D6261">
            <v>0</v>
          </cell>
          <cell r="E6261">
            <v>0</v>
          </cell>
          <cell r="G6261">
            <v>0</v>
          </cell>
          <cell r="H6261">
            <v>0</v>
          </cell>
        </row>
        <row r="6262">
          <cell r="A6262" t="str">
            <v>FHEB25B7</v>
          </cell>
          <cell r="B6262">
            <v>0</v>
          </cell>
          <cell r="C6262">
            <v>0</v>
          </cell>
          <cell r="D6262">
            <v>0</v>
          </cell>
          <cell r="E6262">
            <v>0</v>
          </cell>
          <cell r="G6262">
            <v>0</v>
          </cell>
          <cell r="H6262">
            <v>0</v>
          </cell>
        </row>
        <row r="6263">
          <cell r="A6263" t="str">
            <v>FH35C</v>
          </cell>
          <cell r="B6263">
            <v>0</v>
          </cell>
          <cell r="C6263">
            <v>0</v>
          </cell>
          <cell r="D6263">
            <v>0</v>
          </cell>
          <cell r="E6263">
            <v>0</v>
          </cell>
          <cell r="G6263">
            <v>0</v>
          </cell>
          <cell r="H6263">
            <v>0</v>
          </cell>
        </row>
        <row r="6264">
          <cell r="A6264" t="str">
            <v>FH35F7</v>
          </cell>
          <cell r="B6264">
            <v>0</v>
          </cell>
          <cell r="C6264">
            <v>0</v>
          </cell>
          <cell r="D6264">
            <v>0</v>
          </cell>
          <cell r="E6264">
            <v>0</v>
          </cell>
          <cell r="G6264">
            <v>0</v>
          </cell>
          <cell r="H6264">
            <v>0</v>
          </cell>
        </row>
        <row r="6265">
          <cell r="A6265" t="str">
            <v>FH35GZ7</v>
          </cell>
          <cell r="B6265">
            <v>0</v>
          </cell>
          <cell r="C6265">
            <v>0</v>
          </cell>
          <cell r="D6265">
            <v>0</v>
          </cell>
          <cell r="E6265">
            <v>0</v>
          </cell>
          <cell r="G6265">
            <v>0</v>
          </cell>
          <cell r="H6265">
            <v>0</v>
          </cell>
        </row>
        <row r="6266">
          <cell r="A6266" t="str">
            <v>FH45C</v>
          </cell>
          <cell r="B6266">
            <v>0</v>
          </cell>
          <cell r="C6266">
            <v>0</v>
          </cell>
          <cell r="D6266">
            <v>0</v>
          </cell>
          <cell r="E6266">
            <v>0</v>
          </cell>
          <cell r="G6266">
            <v>0</v>
          </cell>
          <cell r="H6266">
            <v>0</v>
          </cell>
        </row>
        <row r="6267">
          <cell r="A6267" t="str">
            <v>FH45F7</v>
          </cell>
          <cell r="B6267">
            <v>0</v>
          </cell>
          <cell r="C6267">
            <v>0</v>
          </cell>
          <cell r="D6267">
            <v>0</v>
          </cell>
          <cell r="E6267">
            <v>0</v>
          </cell>
          <cell r="G6267">
            <v>0</v>
          </cell>
          <cell r="H6267">
            <v>0</v>
          </cell>
        </row>
        <row r="6268">
          <cell r="A6268" t="str">
            <v>FH45GZ7</v>
          </cell>
          <cell r="B6268">
            <v>0</v>
          </cell>
          <cell r="C6268">
            <v>0</v>
          </cell>
          <cell r="D6268">
            <v>0</v>
          </cell>
          <cell r="E6268">
            <v>0</v>
          </cell>
          <cell r="G6268">
            <v>0</v>
          </cell>
          <cell r="H6268">
            <v>0</v>
          </cell>
        </row>
        <row r="6269">
          <cell r="A6269" t="str">
            <v>FH60C</v>
          </cell>
          <cell r="B6269">
            <v>0</v>
          </cell>
          <cell r="C6269">
            <v>0</v>
          </cell>
          <cell r="D6269">
            <v>0</v>
          </cell>
          <cell r="E6269">
            <v>0</v>
          </cell>
          <cell r="G6269">
            <v>0</v>
          </cell>
          <cell r="H6269">
            <v>0</v>
          </cell>
        </row>
        <row r="6270">
          <cell r="A6270" t="str">
            <v>FH60F7</v>
          </cell>
          <cell r="B6270">
            <v>0</v>
          </cell>
          <cell r="C6270">
            <v>0</v>
          </cell>
          <cell r="D6270">
            <v>0</v>
          </cell>
          <cell r="E6270">
            <v>0</v>
          </cell>
          <cell r="G6270">
            <v>0</v>
          </cell>
          <cell r="H6270">
            <v>0</v>
          </cell>
        </row>
        <row r="6271">
          <cell r="A6271" t="str">
            <v>FHYC35F</v>
          </cell>
          <cell r="B6271">
            <v>0</v>
          </cell>
          <cell r="C6271">
            <v>0</v>
          </cell>
          <cell r="D6271">
            <v>0</v>
          </cell>
          <cell r="E6271">
            <v>0</v>
          </cell>
          <cell r="G6271">
            <v>0</v>
          </cell>
          <cell r="H6271">
            <v>0</v>
          </cell>
        </row>
        <row r="6272">
          <cell r="A6272" t="str">
            <v>FHYC35F7</v>
          </cell>
          <cell r="B6272">
            <v>4</v>
          </cell>
          <cell r="C6272">
            <v>74000</v>
          </cell>
          <cell r="D6272">
            <v>53360</v>
          </cell>
          <cell r="E6272">
            <v>20640</v>
          </cell>
          <cell r="G6272">
            <v>18500</v>
          </cell>
          <cell r="H6272">
            <v>13340</v>
          </cell>
        </row>
        <row r="6273">
          <cell r="A6273" t="str">
            <v>FHYC35KZ</v>
          </cell>
          <cell r="B6273">
            <v>0</v>
          </cell>
          <cell r="C6273">
            <v>0</v>
          </cell>
          <cell r="D6273">
            <v>0</v>
          </cell>
          <cell r="E6273">
            <v>0</v>
          </cell>
          <cell r="G6273">
            <v>0</v>
          </cell>
          <cell r="H6273">
            <v>0</v>
          </cell>
        </row>
        <row r="6274">
          <cell r="A6274" t="str">
            <v>FHYC45F7</v>
          </cell>
          <cell r="B6274">
            <v>23</v>
          </cell>
          <cell r="C6274">
            <v>437000</v>
          </cell>
          <cell r="D6274">
            <v>309511</v>
          </cell>
          <cell r="E6274">
            <v>127489</v>
          </cell>
          <cell r="G6274">
            <v>19000</v>
          </cell>
          <cell r="H6274">
            <v>13457</v>
          </cell>
        </row>
        <row r="6275">
          <cell r="A6275" t="str">
            <v>FHYC45KZ</v>
          </cell>
          <cell r="B6275">
            <v>0</v>
          </cell>
          <cell r="C6275">
            <v>0</v>
          </cell>
          <cell r="D6275">
            <v>0</v>
          </cell>
          <cell r="E6275">
            <v>0</v>
          </cell>
          <cell r="G6275">
            <v>0</v>
          </cell>
          <cell r="H6275">
            <v>0</v>
          </cell>
        </row>
        <row r="6276">
          <cell r="A6276" t="str">
            <v>FHYC60F7</v>
          </cell>
          <cell r="B6276">
            <v>31</v>
          </cell>
          <cell r="C6276">
            <v>687000</v>
          </cell>
          <cell r="D6276">
            <v>417384</v>
          </cell>
          <cell r="E6276">
            <v>269616</v>
          </cell>
          <cell r="G6276">
            <v>22161.290322580644</v>
          </cell>
          <cell r="H6276">
            <v>13464</v>
          </cell>
        </row>
        <row r="6277">
          <cell r="A6277" t="str">
            <v>FHYK35F</v>
          </cell>
          <cell r="B6277">
            <v>4</v>
          </cell>
          <cell r="C6277">
            <v>86000</v>
          </cell>
          <cell r="D6277">
            <v>79513</v>
          </cell>
          <cell r="E6277">
            <v>6487</v>
          </cell>
          <cell r="G6277">
            <v>21500</v>
          </cell>
          <cell r="H6277">
            <v>19878.25</v>
          </cell>
        </row>
        <row r="6278">
          <cell r="A6278" t="str">
            <v>FHYK45F</v>
          </cell>
          <cell r="B6278">
            <v>4</v>
          </cell>
          <cell r="C6278">
            <v>88000</v>
          </cell>
          <cell r="D6278">
            <v>83320</v>
          </cell>
          <cell r="E6278">
            <v>4680</v>
          </cell>
          <cell r="G6278">
            <v>22000</v>
          </cell>
          <cell r="H6278">
            <v>20830</v>
          </cell>
        </row>
        <row r="6279">
          <cell r="A6279" t="str">
            <v>FHYK45FNP</v>
          </cell>
          <cell r="B6279">
            <v>0</v>
          </cell>
          <cell r="C6279">
            <v>0</v>
          </cell>
          <cell r="D6279">
            <v>0</v>
          </cell>
          <cell r="E6279">
            <v>0</v>
          </cell>
          <cell r="G6279">
            <v>0</v>
          </cell>
          <cell r="H6279">
            <v>0</v>
          </cell>
        </row>
        <row r="6280">
          <cell r="A6280" t="str">
            <v>FHYK60D</v>
          </cell>
          <cell r="B6280">
            <v>0</v>
          </cell>
          <cell r="C6280">
            <v>0</v>
          </cell>
          <cell r="D6280">
            <v>0</v>
          </cell>
          <cell r="E6280">
            <v>0</v>
          </cell>
          <cell r="G6280">
            <v>0</v>
          </cell>
          <cell r="H6280">
            <v>0</v>
          </cell>
        </row>
        <row r="6281">
          <cell r="A6281" t="str">
            <v>FHYK60F</v>
          </cell>
          <cell r="B6281">
            <v>7</v>
          </cell>
          <cell r="C6281">
            <v>172850</v>
          </cell>
          <cell r="D6281">
            <v>135948</v>
          </cell>
          <cell r="E6281">
            <v>36902</v>
          </cell>
          <cell r="G6281">
            <v>24692.857142857141</v>
          </cell>
          <cell r="H6281">
            <v>19421.142857142859</v>
          </cell>
        </row>
        <row r="6282">
          <cell r="A6282" t="str">
            <v>FHYB35F7</v>
          </cell>
          <cell r="B6282">
            <v>0</v>
          </cell>
          <cell r="C6282">
            <v>0</v>
          </cell>
          <cell r="D6282">
            <v>0</v>
          </cell>
          <cell r="E6282">
            <v>0</v>
          </cell>
          <cell r="G6282">
            <v>0</v>
          </cell>
          <cell r="H6282">
            <v>0</v>
          </cell>
        </row>
        <row r="6283">
          <cell r="A6283" t="str">
            <v>FHYB45F</v>
          </cell>
          <cell r="B6283">
            <v>0</v>
          </cell>
          <cell r="C6283">
            <v>0</v>
          </cell>
          <cell r="D6283">
            <v>0</v>
          </cell>
          <cell r="E6283">
            <v>0</v>
          </cell>
          <cell r="G6283">
            <v>0</v>
          </cell>
          <cell r="H6283">
            <v>0</v>
          </cell>
        </row>
        <row r="6284">
          <cell r="A6284" t="str">
            <v>FHYB45F7</v>
          </cell>
          <cell r="B6284">
            <v>18</v>
          </cell>
          <cell r="C6284">
            <v>466160</v>
          </cell>
          <cell r="D6284">
            <v>279792</v>
          </cell>
          <cell r="E6284">
            <v>186368</v>
          </cell>
          <cell r="G6284">
            <v>25897.777777777777</v>
          </cell>
          <cell r="H6284">
            <v>15544</v>
          </cell>
        </row>
        <row r="6285">
          <cell r="A6285" t="str">
            <v>FHYB60F</v>
          </cell>
          <cell r="B6285">
            <v>0</v>
          </cell>
          <cell r="C6285">
            <v>0</v>
          </cell>
          <cell r="D6285">
            <v>0</v>
          </cell>
          <cell r="E6285">
            <v>0</v>
          </cell>
          <cell r="G6285">
            <v>0</v>
          </cell>
          <cell r="H6285">
            <v>0</v>
          </cell>
        </row>
        <row r="6286">
          <cell r="A6286" t="str">
            <v>FHYB60F7</v>
          </cell>
          <cell r="B6286">
            <v>15</v>
          </cell>
          <cell r="C6286">
            <v>403540</v>
          </cell>
          <cell r="D6286">
            <v>271980</v>
          </cell>
          <cell r="E6286">
            <v>131560</v>
          </cell>
          <cell r="G6286">
            <v>26902.666666666668</v>
          </cell>
          <cell r="H6286">
            <v>18132</v>
          </cell>
        </row>
        <row r="6287">
          <cell r="A6287" t="str">
            <v>FHEYB18B7</v>
          </cell>
          <cell r="B6287">
            <v>1</v>
          </cell>
          <cell r="C6287">
            <v>8700</v>
          </cell>
          <cell r="D6287">
            <v>6546</v>
          </cell>
          <cell r="E6287">
            <v>2154</v>
          </cell>
          <cell r="G6287">
            <v>8700</v>
          </cell>
          <cell r="H6287">
            <v>6546</v>
          </cell>
        </row>
        <row r="6288">
          <cell r="A6288" t="str">
            <v>FHEYB22B7</v>
          </cell>
          <cell r="B6288">
            <v>0</v>
          </cell>
          <cell r="C6288">
            <v>0</v>
          </cell>
          <cell r="D6288">
            <v>0</v>
          </cell>
          <cell r="E6288">
            <v>0</v>
          </cell>
          <cell r="G6288">
            <v>0</v>
          </cell>
          <cell r="H6288">
            <v>0</v>
          </cell>
        </row>
        <row r="6289">
          <cell r="A6289" t="str">
            <v>FHY35F7</v>
          </cell>
          <cell r="B6289">
            <v>0</v>
          </cell>
          <cell r="C6289">
            <v>0</v>
          </cell>
          <cell r="D6289">
            <v>0</v>
          </cell>
          <cell r="E6289">
            <v>0</v>
          </cell>
          <cell r="G6289">
            <v>0</v>
          </cell>
          <cell r="H6289">
            <v>0</v>
          </cell>
        </row>
        <row r="6290">
          <cell r="A6290" t="str">
            <v>FHY35GZ7</v>
          </cell>
          <cell r="B6290">
            <v>0</v>
          </cell>
          <cell r="C6290">
            <v>0</v>
          </cell>
          <cell r="D6290">
            <v>0</v>
          </cell>
          <cell r="E6290">
            <v>0</v>
          </cell>
          <cell r="G6290">
            <v>0</v>
          </cell>
          <cell r="H6290">
            <v>0</v>
          </cell>
        </row>
        <row r="6291">
          <cell r="A6291" t="str">
            <v>FHY45F7</v>
          </cell>
          <cell r="B6291">
            <v>0</v>
          </cell>
          <cell r="C6291">
            <v>0</v>
          </cell>
          <cell r="D6291">
            <v>0</v>
          </cell>
          <cell r="E6291">
            <v>0</v>
          </cell>
          <cell r="G6291">
            <v>0</v>
          </cell>
          <cell r="H6291">
            <v>0</v>
          </cell>
        </row>
        <row r="6292">
          <cell r="A6292" t="str">
            <v>FHY45GZ7</v>
          </cell>
          <cell r="B6292">
            <v>0</v>
          </cell>
          <cell r="C6292">
            <v>0</v>
          </cell>
          <cell r="D6292">
            <v>0</v>
          </cell>
          <cell r="E6292">
            <v>0</v>
          </cell>
          <cell r="G6292">
            <v>0</v>
          </cell>
          <cell r="H6292">
            <v>0</v>
          </cell>
        </row>
        <row r="6293">
          <cell r="A6293" t="str">
            <v>FHY60F7</v>
          </cell>
          <cell r="B6293">
            <v>1</v>
          </cell>
          <cell r="C6293">
            <v>25140</v>
          </cell>
          <cell r="D6293">
            <v>16242</v>
          </cell>
          <cell r="E6293">
            <v>8898</v>
          </cell>
          <cell r="G6293">
            <v>25140</v>
          </cell>
          <cell r="H6293">
            <v>16242</v>
          </cell>
        </row>
        <row r="6294">
          <cell r="A6294" t="str">
            <v>FHC71F7P</v>
          </cell>
          <cell r="B6294">
            <v>0</v>
          </cell>
          <cell r="C6294">
            <v>0</v>
          </cell>
          <cell r="D6294">
            <v>0</v>
          </cell>
          <cell r="E6294">
            <v>0</v>
          </cell>
          <cell r="G6294">
            <v>0</v>
          </cell>
          <cell r="H6294">
            <v>0</v>
          </cell>
        </row>
        <row r="6295">
          <cell r="A6295" t="str">
            <v>FHC100C</v>
          </cell>
          <cell r="B6295">
            <v>0</v>
          </cell>
          <cell r="C6295">
            <v>0</v>
          </cell>
          <cell r="D6295">
            <v>0</v>
          </cell>
          <cell r="E6295">
            <v>0</v>
          </cell>
          <cell r="G6295">
            <v>0</v>
          </cell>
          <cell r="H6295">
            <v>0</v>
          </cell>
        </row>
        <row r="6296">
          <cell r="A6296" t="str">
            <v>FHC125F7P</v>
          </cell>
          <cell r="B6296">
            <v>0</v>
          </cell>
          <cell r="C6296">
            <v>0</v>
          </cell>
          <cell r="D6296">
            <v>0</v>
          </cell>
          <cell r="E6296">
            <v>0</v>
          </cell>
          <cell r="G6296">
            <v>0</v>
          </cell>
          <cell r="H6296">
            <v>0</v>
          </cell>
        </row>
        <row r="6297">
          <cell r="A6297" t="str">
            <v>FH71F7</v>
          </cell>
          <cell r="B6297">
            <v>0</v>
          </cell>
          <cell r="C6297">
            <v>0</v>
          </cell>
          <cell r="D6297">
            <v>0</v>
          </cell>
          <cell r="E6297">
            <v>0</v>
          </cell>
          <cell r="G6297">
            <v>0</v>
          </cell>
          <cell r="H6297">
            <v>0</v>
          </cell>
        </row>
        <row r="6298">
          <cell r="A6298" t="str">
            <v>FH71F7P</v>
          </cell>
          <cell r="B6298">
            <v>0</v>
          </cell>
          <cell r="C6298">
            <v>0</v>
          </cell>
          <cell r="D6298">
            <v>0</v>
          </cell>
          <cell r="E6298">
            <v>0</v>
          </cell>
          <cell r="G6298">
            <v>0</v>
          </cell>
          <cell r="H6298">
            <v>0</v>
          </cell>
        </row>
        <row r="6299">
          <cell r="A6299" t="str">
            <v>FH71GZ7</v>
          </cell>
          <cell r="B6299">
            <v>0</v>
          </cell>
          <cell r="C6299">
            <v>0</v>
          </cell>
          <cell r="D6299">
            <v>0</v>
          </cell>
          <cell r="E6299">
            <v>0</v>
          </cell>
          <cell r="G6299">
            <v>0</v>
          </cell>
          <cell r="H6299">
            <v>0</v>
          </cell>
        </row>
        <row r="6300">
          <cell r="A6300" t="str">
            <v>FH100F7</v>
          </cell>
          <cell r="B6300">
            <v>0</v>
          </cell>
          <cell r="C6300">
            <v>0</v>
          </cell>
          <cell r="D6300">
            <v>0</v>
          </cell>
          <cell r="E6300">
            <v>0</v>
          </cell>
          <cell r="G6300">
            <v>0</v>
          </cell>
          <cell r="H6300">
            <v>0</v>
          </cell>
        </row>
        <row r="6301">
          <cell r="A6301" t="str">
            <v>FH100F7P</v>
          </cell>
          <cell r="B6301">
            <v>0</v>
          </cell>
          <cell r="C6301">
            <v>0</v>
          </cell>
          <cell r="D6301">
            <v>0</v>
          </cell>
          <cell r="E6301">
            <v>0</v>
          </cell>
          <cell r="G6301">
            <v>0</v>
          </cell>
          <cell r="H6301">
            <v>0</v>
          </cell>
        </row>
        <row r="6302">
          <cell r="A6302" t="str">
            <v>FH100GZ7</v>
          </cell>
          <cell r="B6302">
            <v>0</v>
          </cell>
          <cell r="C6302">
            <v>0</v>
          </cell>
          <cell r="D6302">
            <v>0</v>
          </cell>
          <cell r="E6302">
            <v>0</v>
          </cell>
          <cell r="G6302">
            <v>0</v>
          </cell>
          <cell r="H6302">
            <v>0</v>
          </cell>
        </row>
        <row r="6303">
          <cell r="A6303" t="str">
            <v>FH125F7</v>
          </cell>
          <cell r="B6303">
            <v>0</v>
          </cell>
          <cell r="C6303">
            <v>0</v>
          </cell>
          <cell r="D6303">
            <v>0</v>
          </cell>
          <cell r="E6303">
            <v>0</v>
          </cell>
          <cell r="G6303">
            <v>0</v>
          </cell>
          <cell r="H6303">
            <v>0</v>
          </cell>
        </row>
        <row r="6304">
          <cell r="A6304" t="str">
            <v>FH125F7P</v>
          </cell>
          <cell r="B6304">
            <v>0</v>
          </cell>
          <cell r="C6304">
            <v>0</v>
          </cell>
          <cell r="D6304">
            <v>0</v>
          </cell>
          <cell r="E6304">
            <v>0</v>
          </cell>
          <cell r="G6304">
            <v>0</v>
          </cell>
          <cell r="H6304">
            <v>0</v>
          </cell>
        </row>
        <row r="6305">
          <cell r="A6305" t="str">
            <v>FH125GZ7</v>
          </cell>
          <cell r="B6305">
            <v>0</v>
          </cell>
          <cell r="C6305">
            <v>0</v>
          </cell>
          <cell r="D6305">
            <v>0</v>
          </cell>
          <cell r="E6305">
            <v>0</v>
          </cell>
          <cell r="G6305">
            <v>0</v>
          </cell>
          <cell r="H6305">
            <v>0</v>
          </cell>
        </row>
        <row r="6306">
          <cell r="A6306" t="str">
            <v>FVY125F</v>
          </cell>
          <cell r="B6306">
            <v>0</v>
          </cell>
          <cell r="C6306">
            <v>0</v>
          </cell>
          <cell r="D6306">
            <v>0</v>
          </cell>
          <cell r="E6306">
            <v>0</v>
          </cell>
          <cell r="G6306">
            <v>0</v>
          </cell>
          <cell r="H6306">
            <v>0</v>
          </cell>
        </row>
        <row r="6307">
          <cell r="A6307" t="str">
            <v>FAY71F</v>
          </cell>
          <cell r="B6307">
            <v>7</v>
          </cell>
          <cell r="C6307">
            <v>178220</v>
          </cell>
          <cell r="D6307">
            <v>143898</v>
          </cell>
          <cell r="E6307">
            <v>34322</v>
          </cell>
          <cell r="G6307">
            <v>25460</v>
          </cell>
          <cell r="H6307">
            <v>20556.857142857141</v>
          </cell>
        </row>
        <row r="6308">
          <cell r="A6308" t="str">
            <v>FAY100F</v>
          </cell>
          <cell r="B6308">
            <v>6</v>
          </cell>
          <cell r="C6308">
            <v>178800</v>
          </cell>
          <cell r="D6308">
            <v>148101</v>
          </cell>
          <cell r="E6308">
            <v>30699</v>
          </cell>
          <cell r="G6308">
            <v>29800</v>
          </cell>
          <cell r="H6308">
            <v>24683.5</v>
          </cell>
        </row>
        <row r="6309">
          <cell r="A6309" t="str">
            <v>FHYC71F7</v>
          </cell>
          <cell r="B6309">
            <v>46</v>
          </cell>
          <cell r="C6309">
            <v>1101420</v>
          </cell>
          <cell r="D6309">
            <v>629694</v>
          </cell>
          <cell r="E6309">
            <v>471726</v>
          </cell>
          <cell r="G6309">
            <v>23943.91304347826</v>
          </cell>
          <cell r="H6309">
            <v>13689</v>
          </cell>
        </row>
        <row r="6310">
          <cell r="A6310" t="str">
            <v>FHYC100F7</v>
          </cell>
          <cell r="B6310">
            <v>50</v>
          </cell>
          <cell r="C6310">
            <v>1219980</v>
          </cell>
          <cell r="D6310">
            <v>811500</v>
          </cell>
          <cell r="E6310">
            <v>408480</v>
          </cell>
          <cell r="G6310">
            <v>24399.599999999999</v>
          </cell>
          <cell r="H6310">
            <v>16230</v>
          </cell>
        </row>
        <row r="6311">
          <cell r="A6311" t="str">
            <v>FHYC100KZ</v>
          </cell>
          <cell r="B6311">
            <v>0</v>
          </cell>
          <cell r="C6311">
            <v>0</v>
          </cell>
          <cell r="D6311">
            <v>0</v>
          </cell>
          <cell r="E6311">
            <v>0</v>
          </cell>
          <cell r="G6311">
            <v>0</v>
          </cell>
          <cell r="H6311">
            <v>0</v>
          </cell>
        </row>
        <row r="6312">
          <cell r="A6312" t="str">
            <v>FHYC125F7</v>
          </cell>
          <cell r="B6312">
            <v>76</v>
          </cell>
          <cell r="C6312">
            <v>2010830</v>
          </cell>
          <cell r="D6312">
            <v>1242220</v>
          </cell>
          <cell r="E6312">
            <v>768610</v>
          </cell>
          <cell r="G6312">
            <v>26458.28947368421</v>
          </cell>
          <cell r="H6312">
            <v>16345</v>
          </cell>
        </row>
        <row r="6313">
          <cell r="A6313" t="str">
            <v>FHYC125KZ</v>
          </cell>
          <cell r="B6313">
            <v>0</v>
          </cell>
          <cell r="C6313">
            <v>0</v>
          </cell>
          <cell r="D6313">
            <v>0</v>
          </cell>
          <cell r="E6313">
            <v>0</v>
          </cell>
          <cell r="G6313">
            <v>0</v>
          </cell>
          <cell r="H6313">
            <v>0</v>
          </cell>
        </row>
        <row r="6314">
          <cell r="A6314" t="str">
            <v>FHYC71KZ</v>
          </cell>
          <cell r="B6314">
            <v>0</v>
          </cell>
          <cell r="C6314">
            <v>0</v>
          </cell>
          <cell r="D6314">
            <v>0</v>
          </cell>
          <cell r="E6314">
            <v>0</v>
          </cell>
          <cell r="G6314">
            <v>0</v>
          </cell>
          <cell r="H6314">
            <v>0</v>
          </cell>
        </row>
        <row r="6315">
          <cell r="A6315" t="str">
            <v>FHYK71F</v>
          </cell>
          <cell r="B6315">
            <v>5</v>
          </cell>
          <cell r="C6315">
            <v>115000</v>
          </cell>
          <cell r="D6315">
            <v>114838</v>
          </cell>
          <cell r="E6315">
            <v>162</v>
          </cell>
          <cell r="G6315">
            <v>23000</v>
          </cell>
          <cell r="H6315">
            <v>22967.599999999999</v>
          </cell>
        </row>
        <row r="6316">
          <cell r="A6316" t="str">
            <v>FHYB71F7</v>
          </cell>
          <cell r="B6316">
            <v>37</v>
          </cell>
          <cell r="C6316">
            <v>1062100</v>
          </cell>
          <cell r="D6316">
            <v>664335</v>
          </cell>
          <cell r="E6316">
            <v>397765</v>
          </cell>
          <cell r="G6316">
            <v>28705.405405405407</v>
          </cell>
          <cell r="H6316">
            <v>17955</v>
          </cell>
        </row>
        <row r="6317">
          <cell r="A6317" t="str">
            <v>FHYB71GZ7</v>
          </cell>
          <cell r="B6317">
            <v>0</v>
          </cell>
          <cell r="C6317">
            <v>0</v>
          </cell>
          <cell r="D6317">
            <v>0</v>
          </cell>
          <cell r="E6317">
            <v>0</v>
          </cell>
          <cell r="G6317">
            <v>0</v>
          </cell>
          <cell r="H6317">
            <v>0</v>
          </cell>
        </row>
        <row r="6318">
          <cell r="A6318" t="str">
            <v>FHYB100F7</v>
          </cell>
          <cell r="B6318">
            <v>35</v>
          </cell>
          <cell r="C6318">
            <v>1129900</v>
          </cell>
          <cell r="D6318">
            <v>725935</v>
          </cell>
          <cell r="E6318">
            <v>403965</v>
          </cell>
          <cell r="G6318">
            <v>32282.857142857141</v>
          </cell>
          <cell r="H6318">
            <v>20741</v>
          </cell>
        </row>
        <row r="6319">
          <cell r="A6319" t="str">
            <v>FHYB100GZ7</v>
          </cell>
          <cell r="B6319">
            <v>0</v>
          </cell>
          <cell r="C6319">
            <v>0</v>
          </cell>
          <cell r="D6319">
            <v>0</v>
          </cell>
          <cell r="E6319">
            <v>0</v>
          </cell>
          <cell r="G6319">
            <v>0</v>
          </cell>
          <cell r="H6319">
            <v>0</v>
          </cell>
        </row>
        <row r="6320">
          <cell r="A6320" t="str">
            <v>FHYB125F7</v>
          </cell>
          <cell r="B6320">
            <v>19</v>
          </cell>
          <cell r="C6320">
            <v>646000</v>
          </cell>
          <cell r="D6320">
            <v>394554</v>
          </cell>
          <cell r="E6320">
            <v>251446</v>
          </cell>
          <cell r="G6320">
            <v>34000</v>
          </cell>
          <cell r="H6320">
            <v>20766</v>
          </cell>
        </row>
        <row r="6321">
          <cell r="A6321" t="str">
            <v>FHYB125GZ7</v>
          </cell>
          <cell r="B6321">
            <v>0</v>
          </cell>
          <cell r="C6321">
            <v>0</v>
          </cell>
          <cell r="D6321">
            <v>0</v>
          </cell>
          <cell r="E6321">
            <v>0</v>
          </cell>
          <cell r="G6321">
            <v>0</v>
          </cell>
          <cell r="H6321">
            <v>0</v>
          </cell>
        </row>
        <row r="6322">
          <cell r="A6322" t="str">
            <v>FHY71F7</v>
          </cell>
          <cell r="B6322">
            <v>0</v>
          </cell>
          <cell r="C6322">
            <v>0</v>
          </cell>
          <cell r="D6322">
            <v>0</v>
          </cell>
          <cell r="E6322">
            <v>0</v>
          </cell>
          <cell r="G6322">
            <v>0</v>
          </cell>
          <cell r="H6322">
            <v>0</v>
          </cell>
        </row>
        <row r="6323">
          <cell r="A6323" t="str">
            <v>FHY71GZ7</v>
          </cell>
          <cell r="B6323">
            <v>0</v>
          </cell>
          <cell r="C6323">
            <v>0</v>
          </cell>
          <cell r="D6323">
            <v>0</v>
          </cell>
          <cell r="E6323">
            <v>0</v>
          </cell>
          <cell r="G6323">
            <v>0</v>
          </cell>
          <cell r="H6323">
            <v>0</v>
          </cell>
        </row>
        <row r="6324">
          <cell r="A6324" t="str">
            <v>FHY100F7</v>
          </cell>
          <cell r="B6324">
            <v>0</v>
          </cell>
          <cell r="C6324">
            <v>0</v>
          </cell>
          <cell r="D6324">
            <v>0</v>
          </cell>
          <cell r="E6324">
            <v>0</v>
          </cell>
          <cell r="G6324">
            <v>0</v>
          </cell>
          <cell r="H6324">
            <v>0</v>
          </cell>
        </row>
        <row r="6325">
          <cell r="A6325" t="str">
            <v>FHY100GZ7</v>
          </cell>
          <cell r="B6325">
            <v>0</v>
          </cell>
          <cell r="C6325">
            <v>0</v>
          </cell>
          <cell r="D6325">
            <v>0</v>
          </cell>
          <cell r="E6325">
            <v>0</v>
          </cell>
          <cell r="G6325">
            <v>0</v>
          </cell>
          <cell r="H6325">
            <v>0</v>
          </cell>
        </row>
        <row r="6326">
          <cell r="A6326" t="str">
            <v>FHY125F7</v>
          </cell>
          <cell r="B6326">
            <v>4</v>
          </cell>
          <cell r="C6326">
            <v>124000</v>
          </cell>
          <cell r="D6326">
            <v>79668</v>
          </cell>
          <cell r="E6326">
            <v>44332</v>
          </cell>
          <cell r="G6326">
            <v>31000</v>
          </cell>
          <cell r="H6326">
            <v>19917</v>
          </cell>
        </row>
        <row r="6327">
          <cell r="A6327" t="str">
            <v>FHY125GZ7</v>
          </cell>
          <cell r="B6327">
            <v>0</v>
          </cell>
          <cell r="C6327">
            <v>0</v>
          </cell>
          <cell r="D6327">
            <v>0</v>
          </cell>
          <cell r="E6327">
            <v>0</v>
          </cell>
          <cell r="G6327">
            <v>0</v>
          </cell>
          <cell r="H6327">
            <v>0</v>
          </cell>
        </row>
        <row r="6328">
          <cell r="A6328" t="str">
            <v>CORDEUVRV</v>
          </cell>
          <cell r="B6328">
            <v>0</v>
          </cell>
          <cell r="C6328">
            <v>0</v>
          </cell>
          <cell r="D6328">
            <v>0</v>
          </cell>
          <cell r="E6328">
            <v>0</v>
          </cell>
          <cell r="G6328">
            <v>0</v>
          </cell>
          <cell r="H6328">
            <v>0</v>
          </cell>
        </row>
        <row r="6329">
          <cell r="A6329" t="str">
            <v>CORDIUVRV</v>
          </cell>
          <cell r="B6329">
            <v>0</v>
          </cell>
          <cell r="C6329">
            <v>0</v>
          </cell>
          <cell r="D6329">
            <v>0</v>
          </cell>
          <cell r="E6329">
            <v>0</v>
          </cell>
          <cell r="G6329">
            <v>0</v>
          </cell>
          <cell r="H6329">
            <v>0</v>
          </cell>
        </row>
        <row r="6330">
          <cell r="A6330" t="str">
            <v>RSX5H</v>
          </cell>
          <cell r="B6330">
            <v>0</v>
          </cell>
          <cell r="C6330">
            <v>0</v>
          </cell>
          <cell r="D6330">
            <v>0</v>
          </cell>
          <cell r="E6330">
            <v>0</v>
          </cell>
          <cell r="G6330">
            <v>0</v>
          </cell>
          <cell r="H6330">
            <v>0</v>
          </cell>
        </row>
        <row r="6331">
          <cell r="A6331" t="str">
            <v>RSX5K7</v>
          </cell>
          <cell r="B6331">
            <v>0</v>
          </cell>
          <cell r="C6331">
            <v>0</v>
          </cell>
          <cell r="D6331">
            <v>0</v>
          </cell>
          <cell r="E6331">
            <v>0</v>
          </cell>
          <cell r="G6331">
            <v>0</v>
          </cell>
          <cell r="H6331">
            <v>0</v>
          </cell>
        </row>
        <row r="6332">
          <cell r="A6332" t="str">
            <v>RSX8H7</v>
          </cell>
          <cell r="B6332">
            <v>0</v>
          </cell>
          <cell r="C6332">
            <v>0</v>
          </cell>
          <cell r="D6332">
            <v>0</v>
          </cell>
          <cell r="E6332">
            <v>0</v>
          </cell>
          <cell r="G6332">
            <v>0</v>
          </cell>
          <cell r="H6332">
            <v>0</v>
          </cell>
        </row>
        <row r="6333">
          <cell r="A6333" t="str">
            <v>RSX8K7</v>
          </cell>
          <cell r="B6333">
            <v>1</v>
          </cell>
          <cell r="C6333">
            <v>120820</v>
          </cell>
          <cell r="D6333">
            <v>88113</v>
          </cell>
          <cell r="E6333">
            <v>32707</v>
          </cell>
          <cell r="G6333">
            <v>120820</v>
          </cell>
          <cell r="H6333">
            <v>88113</v>
          </cell>
        </row>
        <row r="6334">
          <cell r="A6334" t="str">
            <v>RSX10H7</v>
          </cell>
          <cell r="B6334">
            <v>0</v>
          </cell>
          <cell r="C6334">
            <v>0</v>
          </cell>
          <cell r="D6334">
            <v>0</v>
          </cell>
          <cell r="E6334">
            <v>0</v>
          </cell>
          <cell r="G6334">
            <v>0</v>
          </cell>
          <cell r="H6334">
            <v>0</v>
          </cell>
        </row>
        <row r="6335">
          <cell r="A6335" t="str">
            <v>RSX10K7</v>
          </cell>
          <cell r="B6335">
            <v>1</v>
          </cell>
          <cell r="C6335">
            <v>126390</v>
          </cell>
          <cell r="D6335">
            <v>92086</v>
          </cell>
          <cell r="E6335">
            <v>34304</v>
          </cell>
          <cell r="G6335">
            <v>126390</v>
          </cell>
          <cell r="H6335">
            <v>92086</v>
          </cell>
        </row>
        <row r="6336">
          <cell r="A6336" t="str">
            <v>RSXY5H7</v>
          </cell>
          <cell r="B6336">
            <v>0</v>
          </cell>
          <cell r="C6336">
            <v>0</v>
          </cell>
          <cell r="D6336">
            <v>0</v>
          </cell>
          <cell r="E6336">
            <v>0</v>
          </cell>
          <cell r="G6336">
            <v>0</v>
          </cell>
          <cell r="H6336">
            <v>0</v>
          </cell>
        </row>
        <row r="6337">
          <cell r="A6337" t="str">
            <v>RSXY5K7</v>
          </cell>
          <cell r="B6337">
            <v>0</v>
          </cell>
          <cell r="C6337">
            <v>0</v>
          </cell>
          <cell r="D6337">
            <v>0</v>
          </cell>
          <cell r="E6337">
            <v>0</v>
          </cell>
          <cell r="G6337">
            <v>0</v>
          </cell>
          <cell r="H6337">
            <v>0</v>
          </cell>
        </row>
        <row r="6338">
          <cell r="A6338" t="str">
            <v>RSXY5K7R</v>
          </cell>
          <cell r="B6338">
            <v>0</v>
          </cell>
          <cell r="C6338">
            <v>0</v>
          </cell>
          <cell r="D6338">
            <v>0</v>
          </cell>
          <cell r="E6338">
            <v>0</v>
          </cell>
          <cell r="G6338">
            <v>0</v>
          </cell>
          <cell r="H6338">
            <v>0</v>
          </cell>
        </row>
        <row r="6339">
          <cell r="A6339" t="str">
            <v>RSXYP5K</v>
          </cell>
          <cell r="B6339">
            <v>0</v>
          </cell>
          <cell r="C6339">
            <v>0</v>
          </cell>
          <cell r="D6339">
            <v>0</v>
          </cell>
          <cell r="E6339">
            <v>0</v>
          </cell>
          <cell r="G6339">
            <v>0</v>
          </cell>
          <cell r="H6339">
            <v>0</v>
          </cell>
        </row>
        <row r="6340">
          <cell r="A6340" t="str">
            <v>RSXY8H7</v>
          </cell>
          <cell r="B6340">
            <v>3</v>
          </cell>
          <cell r="C6340">
            <v>410250</v>
          </cell>
          <cell r="D6340">
            <v>271164</v>
          </cell>
          <cell r="E6340">
            <v>139086</v>
          </cell>
          <cell r="G6340">
            <v>136750</v>
          </cell>
          <cell r="H6340">
            <v>90388</v>
          </cell>
        </row>
        <row r="6341">
          <cell r="A6341" t="str">
            <v>RSXY8K7</v>
          </cell>
          <cell r="B6341">
            <v>49</v>
          </cell>
          <cell r="C6341">
            <v>6463100</v>
          </cell>
          <cell r="D6341">
            <v>4429012</v>
          </cell>
          <cell r="E6341">
            <v>2034088</v>
          </cell>
          <cell r="G6341">
            <v>131900</v>
          </cell>
          <cell r="H6341">
            <v>90388</v>
          </cell>
        </row>
        <row r="6342">
          <cell r="A6342" t="str">
            <v>RSXY8K7R</v>
          </cell>
          <cell r="B6342">
            <v>0</v>
          </cell>
          <cell r="C6342">
            <v>0</v>
          </cell>
          <cell r="D6342">
            <v>0</v>
          </cell>
          <cell r="E6342">
            <v>0</v>
          </cell>
          <cell r="G6342">
            <v>0</v>
          </cell>
          <cell r="H6342">
            <v>0</v>
          </cell>
        </row>
        <row r="6343">
          <cell r="A6343" t="str">
            <v>RSXYP8K</v>
          </cell>
          <cell r="B6343">
            <v>0</v>
          </cell>
          <cell r="C6343">
            <v>0</v>
          </cell>
          <cell r="D6343">
            <v>0</v>
          </cell>
          <cell r="E6343">
            <v>0</v>
          </cell>
          <cell r="G6343">
            <v>0</v>
          </cell>
          <cell r="H6343">
            <v>0</v>
          </cell>
        </row>
        <row r="6344">
          <cell r="A6344" t="str">
            <v>RSXY10H7</v>
          </cell>
          <cell r="B6344">
            <v>9</v>
          </cell>
          <cell r="C6344">
            <v>1287450</v>
          </cell>
          <cell r="D6344">
            <v>848619</v>
          </cell>
          <cell r="E6344">
            <v>438831</v>
          </cell>
          <cell r="G6344">
            <v>143050</v>
          </cell>
          <cell r="H6344">
            <v>94291</v>
          </cell>
        </row>
        <row r="6345">
          <cell r="A6345" t="str">
            <v>RSXY10K7</v>
          </cell>
          <cell r="B6345">
            <v>131</v>
          </cell>
          <cell r="C6345">
            <v>18980990</v>
          </cell>
          <cell r="D6345">
            <v>12352121</v>
          </cell>
          <cell r="E6345">
            <v>6628869</v>
          </cell>
          <cell r="G6345">
            <v>144893.0534351145</v>
          </cell>
          <cell r="H6345">
            <v>94291</v>
          </cell>
        </row>
        <row r="6346">
          <cell r="A6346" t="str">
            <v>RSXY10K7R</v>
          </cell>
          <cell r="B6346">
            <v>0</v>
          </cell>
          <cell r="C6346">
            <v>0</v>
          </cell>
          <cell r="D6346">
            <v>0</v>
          </cell>
          <cell r="E6346">
            <v>0</v>
          </cell>
          <cell r="G6346">
            <v>0</v>
          </cell>
          <cell r="H6346">
            <v>0</v>
          </cell>
        </row>
        <row r="6347">
          <cell r="A6347" t="str">
            <v>RSXYP10K</v>
          </cell>
          <cell r="B6347">
            <v>0</v>
          </cell>
          <cell r="C6347">
            <v>0</v>
          </cell>
          <cell r="D6347">
            <v>0</v>
          </cell>
          <cell r="E6347">
            <v>0</v>
          </cell>
          <cell r="G6347">
            <v>0</v>
          </cell>
          <cell r="H6347">
            <v>0</v>
          </cell>
        </row>
        <row r="6348">
          <cell r="A6348" t="str">
            <v>RSEY8G</v>
          </cell>
          <cell r="B6348">
            <v>0</v>
          </cell>
          <cell r="C6348">
            <v>0</v>
          </cell>
          <cell r="D6348">
            <v>0</v>
          </cell>
          <cell r="E6348">
            <v>0</v>
          </cell>
          <cell r="G6348">
            <v>0</v>
          </cell>
          <cell r="H6348">
            <v>0</v>
          </cell>
        </row>
        <row r="6349">
          <cell r="A6349" t="str">
            <v>RSEY8G7</v>
          </cell>
          <cell r="B6349">
            <v>0</v>
          </cell>
          <cell r="C6349">
            <v>0</v>
          </cell>
          <cell r="D6349">
            <v>0</v>
          </cell>
          <cell r="E6349">
            <v>0</v>
          </cell>
          <cell r="G6349">
            <v>0</v>
          </cell>
          <cell r="H6349">
            <v>0</v>
          </cell>
        </row>
        <row r="6350">
          <cell r="A6350" t="str">
            <v>RSEY8K</v>
          </cell>
          <cell r="B6350">
            <v>0</v>
          </cell>
          <cell r="C6350">
            <v>0</v>
          </cell>
          <cell r="D6350">
            <v>0</v>
          </cell>
          <cell r="E6350">
            <v>0</v>
          </cell>
          <cell r="G6350">
            <v>0</v>
          </cell>
          <cell r="H6350">
            <v>0</v>
          </cell>
        </row>
        <row r="6351">
          <cell r="A6351" t="str">
            <v>RSEY8K7</v>
          </cell>
          <cell r="B6351">
            <v>0</v>
          </cell>
          <cell r="C6351">
            <v>0</v>
          </cell>
          <cell r="D6351">
            <v>0</v>
          </cell>
          <cell r="E6351">
            <v>0</v>
          </cell>
          <cell r="G6351">
            <v>0</v>
          </cell>
          <cell r="H6351">
            <v>0</v>
          </cell>
        </row>
        <row r="6352">
          <cell r="A6352" t="str">
            <v>RSEY10G</v>
          </cell>
          <cell r="B6352">
            <v>1</v>
          </cell>
          <cell r="C6352">
            <v>270340</v>
          </cell>
          <cell r="D6352">
            <v>205001</v>
          </cell>
          <cell r="E6352">
            <v>65339</v>
          </cell>
          <cell r="G6352">
            <v>270340</v>
          </cell>
          <cell r="H6352">
            <v>205001</v>
          </cell>
        </row>
        <row r="6353">
          <cell r="A6353" t="str">
            <v>RSEY10G7</v>
          </cell>
          <cell r="B6353">
            <v>3</v>
          </cell>
          <cell r="C6353">
            <v>603960</v>
          </cell>
          <cell r="D6353">
            <v>442056</v>
          </cell>
          <cell r="E6353">
            <v>161904</v>
          </cell>
          <cell r="G6353">
            <v>201320</v>
          </cell>
          <cell r="H6353">
            <v>147352</v>
          </cell>
        </row>
        <row r="6354">
          <cell r="A6354" t="str">
            <v>RSEY10K</v>
          </cell>
          <cell r="B6354">
            <v>0</v>
          </cell>
          <cell r="C6354">
            <v>0</v>
          </cell>
          <cell r="D6354">
            <v>0</v>
          </cell>
          <cell r="E6354">
            <v>0</v>
          </cell>
          <cell r="G6354">
            <v>0</v>
          </cell>
          <cell r="H6354">
            <v>0</v>
          </cell>
        </row>
        <row r="6355">
          <cell r="A6355" t="str">
            <v>RSEY10K7</v>
          </cell>
          <cell r="B6355">
            <v>4</v>
          </cell>
          <cell r="C6355">
            <v>844440</v>
          </cell>
          <cell r="D6355">
            <v>572708</v>
          </cell>
          <cell r="E6355">
            <v>271732</v>
          </cell>
          <cell r="G6355">
            <v>211110</v>
          </cell>
          <cell r="H6355">
            <v>143177</v>
          </cell>
        </row>
        <row r="6356">
          <cell r="A6356" t="str">
            <v>RXY8K7</v>
          </cell>
          <cell r="B6356">
            <v>0</v>
          </cell>
          <cell r="C6356">
            <v>0</v>
          </cell>
          <cell r="D6356">
            <v>0</v>
          </cell>
          <cell r="E6356">
            <v>0</v>
          </cell>
          <cell r="G6356">
            <v>0</v>
          </cell>
          <cell r="H6356">
            <v>0</v>
          </cell>
        </row>
        <row r="6357">
          <cell r="A6357" t="str">
            <v>RXY10K7</v>
          </cell>
          <cell r="B6357">
            <v>0</v>
          </cell>
          <cell r="C6357">
            <v>0</v>
          </cell>
          <cell r="D6357">
            <v>0</v>
          </cell>
          <cell r="E6357">
            <v>0</v>
          </cell>
          <cell r="G6357">
            <v>0</v>
          </cell>
          <cell r="H6357">
            <v>0</v>
          </cell>
        </row>
        <row r="6358">
          <cell r="A6358" t="str">
            <v>RNY8K7</v>
          </cell>
          <cell r="B6358">
            <v>0</v>
          </cell>
          <cell r="C6358">
            <v>0</v>
          </cell>
          <cell r="D6358">
            <v>0</v>
          </cell>
          <cell r="E6358">
            <v>0</v>
          </cell>
          <cell r="G6358">
            <v>0</v>
          </cell>
          <cell r="H6358">
            <v>0</v>
          </cell>
        </row>
        <row r="6359">
          <cell r="A6359" t="str">
            <v>RNY10K7</v>
          </cell>
          <cell r="B6359">
            <v>0</v>
          </cell>
          <cell r="C6359">
            <v>0</v>
          </cell>
          <cell r="D6359">
            <v>0</v>
          </cell>
          <cell r="E6359">
            <v>0</v>
          </cell>
          <cell r="G6359">
            <v>0</v>
          </cell>
          <cell r="H6359">
            <v>0</v>
          </cell>
        </row>
        <row r="6360">
          <cell r="A6360" t="str">
            <v>FXYA25H</v>
          </cell>
          <cell r="B6360">
            <v>0</v>
          </cell>
          <cell r="C6360">
            <v>0</v>
          </cell>
          <cell r="D6360">
            <v>0</v>
          </cell>
          <cell r="E6360">
            <v>0</v>
          </cell>
          <cell r="G6360">
            <v>0</v>
          </cell>
          <cell r="H6360">
            <v>0</v>
          </cell>
        </row>
        <row r="6361">
          <cell r="A6361" t="str">
            <v>FXYA25K</v>
          </cell>
          <cell r="B6361">
            <v>3</v>
          </cell>
          <cell r="C6361">
            <v>72000</v>
          </cell>
          <cell r="D6361">
            <v>54776</v>
          </cell>
          <cell r="E6361">
            <v>17224</v>
          </cell>
          <cell r="G6361">
            <v>24000</v>
          </cell>
          <cell r="H6361">
            <v>18258.666666666668</v>
          </cell>
        </row>
        <row r="6362">
          <cell r="A6362" t="str">
            <v>FXYA25K9</v>
          </cell>
          <cell r="B6362">
            <v>25</v>
          </cell>
          <cell r="C6362">
            <v>600000</v>
          </cell>
          <cell r="D6362">
            <v>456443</v>
          </cell>
          <cell r="E6362">
            <v>143557</v>
          </cell>
          <cell r="G6362">
            <v>24000</v>
          </cell>
          <cell r="H6362">
            <v>18257.72</v>
          </cell>
        </row>
        <row r="6363">
          <cell r="A6363" t="str">
            <v>FXYA32K</v>
          </cell>
          <cell r="B6363">
            <v>0</v>
          </cell>
          <cell r="C6363">
            <v>0</v>
          </cell>
          <cell r="D6363">
            <v>0</v>
          </cell>
          <cell r="E6363">
            <v>0</v>
          </cell>
          <cell r="G6363">
            <v>0</v>
          </cell>
          <cell r="H6363">
            <v>0</v>
          </cell>
        </row>
        <row r="6364">
          <cell r="A6364" t="str">
            <v>FXYA32K9</v>
          </cell>
          <cell r="B6364">
            <v>23</v>
          </cell>
          <cell r="C6364">
            <v>621000</v>
          </cell>
          <cell r="D6364">
            <v>425678</v>
          </cell>
          <cell r="E6364">
            <v>195322</v>
          </cell>
          <cell r="G6364">
            <v>27000</v>
          </cell>
          <cell r="H6364">
            <v>18507.739130434784</v>
          </cell>
        </row>
        <row r="6365">
          <cell r="A6365" t="str">
            <v>FXYA40H</v>
          </cell>
          <cell r="B6365">
            <v>0</v>
          </cell>
          <cell r="C6365">
            <v>0</v>
          </cell>
          <cell r="D6365">
            <v>0</v>
          </cell>
          <cell r="E6365">
            <v>0</v>
          </cell>
          <cell r="G6365">
            <v>0</v>
          </cell>
          <cell r="H6365">
            <v>0</v>
          </cell>
        </row>
        <row r="6366">
          <cell r="A6366" t="str">
            <v>FXYA40K</v>
          </cell>
          <cell r="B6366">
            <v>0</v>
          </cell>
          <cell r="C6366">
            <v>0</v>
          </cell>
          <cell r="D6366">
            <v>0</v>
          </cell>
          <cell r="E6366">
            <v>0</v>
          </cell>
          <cell r="G6366">
            <v>0</v>
          </cell>
          <cell r="H6366">
            <v>0</v>
          </cell>
        </row>
        <row r="6367">
          <cell r="A6367" t="str">
            <v>FXYA40K9</v>
          </cell>
          <cell r="B6367">
            <v>26</v>
          </cell>
          <cell r="C6367">
            <v>780000</v>
          </cell>
          <cell r="D6367">
            <v>489106</v>
          </cell>
          <cell r="E6367">
            <v>290894</v>
          </cell>
          <cell r="G6367">
            <v>30000</v>
          </cell>
          <cell r="H6367">
            <v>18811.76923076923</v>
          </cell>
        </row>
        <row r="6368">
          <cell r="A6368" t="str">
            <v>FXYA50K</v>
          </cell>
          <cell r="B6368">
            <v>0</v>
          </cell>
          <cell r="C6368">
            <v>0</v>
          </cell>
          <cell r="D6368">
            <v>0</v>
          </cell>
          <cell r="E6368">
            <v>0</v>
          </cell>
          <cell r="G6368">
            <v>0</v>
          </cell>
          <cell r="H6368">
            <v>0</v>
          </cell>
        </row>
        <row r="6369">
          <cell r="A6369" t="str">
            <v>FXYA50K9</v>
          </cell>
          <cell r="B6369">
            <v>41</v>
          </cell>
          <cell r="C6369">
            <v>1197880</v>
          </cell>
          <cell r="D6369">
            <v>821264</v>
          </cell>
          <cell r="E6369">
            <v>376616</v>
          </cell>
          <cell r="G6369">
            <v>29216.585365853658</v>
          </cell>
          <cell r="H6369">
            <v>20030.829268292684</v>
          </cell>
        </row>
        <row r="6370">
          <cell r="A6370" t="str">
            <v>FXYA63K</v>
          </cell>
          <cell r="B6370">
            <v>0</v>
          </cell>
          <cell r="C6370">
            <v>0</v>
          </cell>
          <cell r="D6370">
            <v>0</v>
          </cell>
          <cell r="E6370">
            <v>0</v>
          </cell>
          <cell r="G6370">
            <v>0</v>
          </cell>
          <cell r="H6370">
            <v>0</v>
          </cell>
        </row>
        <row r="6371">
          <cell r="A6371" t="str">
            <v>FXYA63K9</v>
          </cell>
          <cell r="B6371">
            <v>31</v>
          </cell>
          <cell r="C6371">
            <v>1085000</v>
          </cell>
          <cell r="D6371">
            <v>630252</v>
          </cell>
          <cell r="E6371">
            <v>454748</v>
          </cell>
          <cell r="G6371">
            <v>35000</v>
          </cell>
          <cell r="H6371">
            <v>20330.709677419356</v>
          </cell>
        </row>
        <row r="6372">
          <cell r="A6372" t="str">
            <v>FXYL20K</v>
          </cell>
          <cell r="B6372">
            <v>0</v>
          </cell>
          <cell r="C6372">
            <v>0</v>
          </cell>
          <cell r="D6372">
            <v>0</v>
          </cell>
          <cell r="E6372">
            <v>0</v>
          </cell>
          <cell r="G6372">
            <v>0</v>
          </cell>
          <cell r="H6372">
            <v>0</v>
          </cell>
        </row>
        <row r="6373">
          <cell r="A6373" t="str">
            <v>FXYL25H</v>
          </cell>
          <cell r="B6373">
            <v>0</v>
          </cell>
          <cell r="C6373">
            <v>0</v>
          </cell>
          <cell r="D6373">
            <v>0</v>
          </cell>
          <cell r="E6373">
            <v>0</v>
          </cell>
          <cell r="G6373">
            <v>0</v>
          </cell>
          <cell r="H6373">
            <v>0</v>
          </cell>
        </row>
        <row r="6374">
          <cell r="A6374" t="str">
            <v>FXYL25K</v>
          </cell>
          <cell r="B6374">
            <v>40</v>
          </cell>
          <cell r="C6374">
            <v>1123650</v>
          </cell>
          <cell r="D6374">
            <v>836480</v>
          </cell>
          <cell r="E6374">
            <v>287170</v>
          </cell>
          <cell r="G6374">
            <v>28091.25</v>
          </cell>
          <cell r="H6374">
            <v>20912</v>
          </cell>
        </row>
        <row r="6375">
          <cell r="A6375" t="str">
            <v>FXYL32K</v>
          </cell>
          <cell r="B6375">
            <v>0</v>
          </cell>
          <cell r="C6375">
            <v>0</v>
          </cell>
          <cell r="D6375">
            <v>0</v>
          </cell>
          <cell r="E6375">
            <v>0</v>
          </cell>
          <cell r="G6375">
            <v>0</v>
          </cell>
          <cell r="H6375">
            <v>0</v>
          </cell>
        </row>
        <row r="6376">
          <cell r="A6376" t="str">
            <v>FXYL40G</v>
          </cell>
          <cell r="B6376">
            <v>0</v>
          </cell>
          <cell r="C6376">
            <v>0</v>
          </cell>
          <cell r="D6376">
            <v>0</v>
          </cell>
          <cell r="E6376">
            <v>0</v>
          </cell>
          <cell r="G6376">
            <v>0</v>
          </cell>
          <cell r="H6376">
            <v>0</v>
          </cell>
        </row>
        <row r="6377">
          <cell r="A6377" t="str">
            <v>FXYL40H</v>
          </cell>
          <cell r="B6377">
            <v>0</v>
          </cell>
          <cell r="C6377">
            <v>0</v>
          </cell>
          <cell r="D6377">
            <v>0</v>
          </cell>
          <cell r="E6377">
            <v>0</v>
          </cell>
          <cell r="G6377">
            <v>0</v>
          </cell>
          <cell r="H6377">
            <v>0</v>
          </cell>
        </row>
        <row r="6378">
          <cell r="A6378" t="str">
            <v>FXYL40HNP</v>
          </cell>
          <cell r="B6378">
            <v>0</v>
          </cell>
          <cell r="C6378">
            <v>0</v>
          </cell>
          <cell r="D6378">
            <v>0</v>
          </cell>
          <cell r="E6378">
            <v>0</v>
          </cell>
          <cell r="G6378">
            <v>0</v>
          </cell>
          <cell r="H6378">
            <v>0</v>
          </cell>
        </row>
        <row r="6379">
          <cell r="A6379" t="str">
            <v>FXYL40K</v>
          </cell>
          <cell r="B6379">
            <v>22</v>
          </cell>
          <cell r="C6379">
            <v>605000</v>
          </cell>
          <cell r="D6379">
            <v>498549</v>
          </cell>
          <cell r="E6379">
            <v>106451</v>
          </cell>
          <cell r="G6379">
            <v>27500</v>
          </cell>
          <cell r="H6379">
            <v>22661.31818181818</v>
          </cell>
        </row>
        <row r="6380">
          <cell r="A6380" t="str">
            <v>FXYL50K</v>
          </cell>
          <cell r="B6380">
            <v>0</v>
          </cell>
          <cell r="C6380">
            <v>0</v>
          </cell>
          <cell r="D6380">
            <v>0</v>
          </cell>
          <cell r="E6380">
            <v>0</v>
          </cell>
          <cell r="G6380">
            <v>0</v>
          </cell>
          <cell r="H6380">
            <v>0</v>
          </cell>
        </row>
        <row r="6381">
          <cell r="A6381" t="str">
            <v>FXYL63G</v>
          </cell>
          <cell r="B6381">
            <v>0</v>
          </cell>
          <cell r="C6381">
            <v>0</v>
          </cell>
          <cell r="D6381">
            <v>0</v>
          </cell>
          <cell r="E6381">
            <v>0</v>
          </cell>
          <cell r="G6381">
            <v>0</v>
          </cell>
          <cell r="H6381">
            <v>0</v>
          </cell>
        </row>
        <row r="6382">
          <cell r="A6382" t="str">
            <v>FXYL63H</v>
          </cell>
          <cell r="B6382">
            <v>3</v>
          </cell>
          <cell r="C6382">
            <v>121920</v>
          </cell>
          <cell r="D6382">
            <v>91528</v>
          </cell>
          <cell r="E6382">
            <v>30392</v>
          </cell>
          <cell r="G6382">
            <v>40640</v>
          </cell>
          <cell r="H6382">
            <v>30509.333333333332</v>
          </cell>
        </row>
        <row r="6383">
          <cell r="A6383" t="str">
            <v>FXYL63K</v>
          </cell>
          <cell r="B6383">
            <v>32</v>
          </cell>
          <cell r="C6383">
            <v>1061200</v>
          </cell>
          <cell r="D6383">
            <v>833525</v>
          </cell>
          <cell r="E6383">
            <v>227675</v>
          </cell>
          <cell r="G6383">
            <v>33162.5</v>
          </cell>
          <cell r="H6383">
            <v>26047.65625</v>
          </cell>
        </row>
        <row r="6384">
          <cell r="A6384" t="str">
            <v>FXYLM20K</v>
          </cell>
          <cell r="B6384">
            <v>0</v>
          </cell>
          <cell r="C6384">
            <v>0</v>
          </cell>
          <cell r="D6384">
            <v>0</v>
          </cell>
          <cell r="E6384">
            <v>0</v>
          </cell>
          <cell r="G6384">
            <v>0</v>
          </cell>
          <cell r="H6384">
            <v>0</v>
          </cell>
        </row>
        <row r="6385">
          <cell r="A6385" t="str">
            <v>FXYLM25H</v>
          </cell>
          <cell r="B6385">
            <v>0</v>
          </cell>
          <cell r="C6385">
            <v>0</v>
          </cell>
          <cell r="D6385">
            <v>0</v>
          </cell>
          <cell r="E6385">
            <v>0</v>
          </cell>
          <cell r="G6385">
            <v>0</v>
          </cell>
          <cell r="H6385">
            <v>0</v>
          </cell>
        </row>
        <row r="6386">
          <cell r="A6386" t="str">
            <v>FXYLM25K</v>
          </cell>
          <cell r="B6386">
            <v>22</v>
          </cell>
          <cell r="C6386">
            <v>562020</v>
          </cell>
          <cell r="D6386">
            <v>422508</v>
          </cell>
          <cell r="E6386">
            <v>139512</v>
          </cell>
          <cell r="G6386">
            <v>25546.363636363636</v>
          </cell>
          <cell r="H6386">
            <v>19204.909090909092</v>
          </cell>
        </row>
        <row r="6387">
          <cell r="A6387" t="str">
            <v>FXYLM32K</v>
          </cell>
          <cell r="B6387">
            <v>6</v>
          </cell>
          <cell r="C6387">
            <v>162900</v>
          </cell>
          <cell r="D6387">
            <v>121698</v>
          </cell>
          <cell r="E6387">
            <v>41202</v>
          </cell>
          <cell r="G6387">
            <v>27150</v>
          </cell>
          <cell r="H6387">
            <v>20283</v>
          </cell>
        </row>
        <row r="6388">
          <cell r="A6388" t="str">
            <v>FXYLM40H</v>
          </cell>
          <cell r="B6388">
            <v>0</v>
          </cell>
          <cell r="C6388">
            <v>0</v>
          </cell>
          <cell r="D6388">
            <v>0</v>
          </cell>
          <cell r="E6388">
            <v>0</v>
          </cell>
          <cell r="G6388">
            <v>0</v>
          </cell>
          <cell r="H6388">
            <v>0</v>
          </cell>
        </row>
        <row r="6389">
          <cell r="A6389" t="str">
            <v>FXYLM40K</v>
          </cell>
          <cell r="B6389">
            <v>26</v>
          </cell>
          <cell r="C6389">
            <v>631800</v>
          </cell>
          <cell r="D6389">
            <v>535841</v>
          </cell>
          <cell r="E6389">
            <v>95959</v>
          </cell>
          <cell r="G6389">
            <v>24300</v>
          </cell>
          <cell r="H6389">
            <v>20609.26923076923</v>
          </cell>
        </row>
        <row r="6390">
          <cell r="A6390" t="str">
            <v>FXYLM50K</v>
          </cell>
          <cell r="B6390">
            <v>0</v>
          </cell>
          <cell r="C6390">
            <v>0</v>
          </cell>
          <cell r="D6390">
            <v>0</v>
          </cell>
          <cell r="E6390">
            <v>0</v>
          </cell>
          <cell r="G6390">
            <v>0</v>
          </cell>
          <cell r="H6390">
            <v>0</v>
          </cell>
        </row>
        <row r="6391">
          <cell r="A6391" t="str">
            <v>FXYLM63H</v>
          </cell>
          <cell r="B6391">
            <v>0</v>
          </cell>
          <cell r="C6391">
            <v>0</v>
          </cell>
          <cell r="D6391">
            <v>0</v>
          </cell>
          <cell r="E6391">
            <v>0</v>
          </cell>
          <cell r="G6391">
            <v>0</v>
          </cell>
          <cell r="H6391">
            <v>0</v>
          </cell>
        </row>
        <row r="6392">
          <cell r="A6392" t="str">
            <v>FXYLM63K</v>
          </cell>
          <cell r="B6392">
            <v>12</v>
          </cell>
          <cell r="C6392">
            <v>331200</v>
          </cell>
          <cell r="D6392">
            <v>269616</v>
          </cell>
          <cell r="E6392">
            <v>61584</v>
          </cell>
          <cell r="G6392">
            <v>27600</v>
          </cell>
          <cell r="H6392">
            <v>22468</v>
          </cell>
        </row>
        <row r="6393">
          <cell r="A6393" t="str">
            <v>FXYC20H7</v>
          </cell>
          <cell r="B6393">
            <v>0</v>
          </cell>
          <cell r="C6393">
            <v>0</v>
          </cell>
          <cell r="D6393">
            <v>0</v>
          </cell>
          <cell r="E6393">
            <v>0</v>
          </cell>
          <cell r="G6393">
            <v>0</v>
          </cell>
          <cell r="H6393">
            <v>0</v>
          </cell>
        </row>
        <row r="6394">
          <cell r="A6394" t="str">
            <v>FXYC20K7</v>
          </cell>
          <cell r="B6394">
            <v>10</v>
          </cell>
          <cell r="C6394">
            <v>237570</v>
          </cell>
          <cell r="D6394">
            <v>159310</v>
          </cell>
          <cell r="E6394">
            <v>78260</v>
          </cell>
          <cell r="G6394">
            <v>23757</v>
          </cell>
          <cell r="H6394">
            <v>15931</v>
          </cell>
        </row>
        <row r="6395">
          <cell r="A6395" t="str">
            <v>FXYCP20K</v>
          </cell>
          <cell r="B6395">
            <v>0</v>
          </cell>
          <cell r="C6395">
            <v>0</v>
          </cell>
          <cell r="D6395">
            <v>0</v>
          </cell>
          <cell r="E6395">
            <v>0</v>
          </cell>
          <cell r="G6395">
            <v>0</v>
          </cell>
          <cell r="H6395">
            <v>0</v>
          </cell>
        </row>
        <row r="6396">
          <cell r="A6396" t="str">
            <v>FXYC25H7</v>
          </cell>
          <cell r="B6396">
            <v>0</v>
          </cell>
          <cell r="C6396">
            <v>0</v>
          </cell>
          <cell r="D6396">
            <v>0</v>
          </cell>
          <cell r="E6396">
            <v>0</v>
          </cell>
          <cell r="G6396">
            <v>0</v>
          </cell>
          <cell r="H6396">
            <v>0</v>
          </cell>
        </row>
        <row r="6397">
          <cell r="A6397" t="str">
            <v>FXYC25K7</v>
          </cell>
          <cell r="B6397">
            <v>10</v>
          </cell>
          <cell r="C6397">
            <v>251660</v>
          </cell>
          <cell r="D6397">
            <v>159750</v>
          </cell>
          <cell r="E6397">
            <v>91910</v>
          </cell>
          <cell r="G6397">
            <v>25166</v>
          </cell>
          <cell r="H6397">
            <v>15975</v>
          </cell>
        </row>
        <row r="6398">
          <cell r="A6398" t="str">
            <v>FXYCP25K</v>
          </cell>
          <cell r="B6398">
            <v>0</v>
          </cell>
          <cell r="C6398">
            <v>0</v>
          </cell>
          <cell r="D6398">
            <v>0</v>
          </cell>
          <cell r="E6398">
            <v>0</v>
          </cell>
          <cell r="G6398">
            <v>0</v>
          </cell>
          <cell r="H6398">
            <v>0</v>
          </cell>
        </row>
        <row r="6399">
          <cell r="A6399" t="str">
            <v>FXYC32H7</v>
          </cell>
          <cell r="B6399">
            <v>0</v>
          </cell>
          <cell r="C6399">
            <v>0</v>
          </cell>
          <cell r="D6399">
            <v>0</v>
          </cell>
          <cell r="E6399">
            <v>0</v>
          </cell>
          <cell r="G6399">
            <v>0</v>
          </cell>
          <cell r="H6399">
            <v>0</v>
          </cell>
        </row>
        <row r="6400">
          <cell r="A6400" t="str">
            <v>FXYC32K7</v>
          </cell>
          <cell r="B6400">
            <v>0</v>
          </cell>
          <cell r="C6400">
            <v>0</v>
          </cell>
          <cell r="D6400">
            <v>0</v>
          </cell>
          <cell r="E6400">
            <v>0</v>
          </cell>
          <cell r="G6400">
            <v>0</v>
          </cell>
          <cell r="H6400">
            <v>0</v>
          </cell>
        </row>
        <row r="6401">
          <cell r="A6401" t="str">
            <v>FXYCP32K</v>
          </cell>
          <cell r="B6401">
            <v>0</v>
          </cell>
          <cell r="C6401">
            <v>0</v>
          </cell>
          <cell r="D6401">
            <v>0</v>
          </cell>
          <cell r="E6401">
            <v>0</v>
          </cell>
          <cell r="G6401">
            <v>0</v>
          </cell>
          <cell r="H6401">
            <v>0</v>
          </cell>
        </row>
        <row r="6402">
          <cell r="A6402" t="str">
            <v>FXYC40H</v>
          </cell>
          <cell r="B6402">
            <v>0</v>
          </cell>
          <cell r="C6402">
            <v>0</v>
          </cell>
          <cell r="D6402">
            <v>0</v>
          </cell>
          <cell r="E6402">
            <v>0</v>
          </cell>
          <cell r="G6402">
            <v>0</v>
          </cell>
          <cell r="H6402">
            <v>0</v>
          </cell>
        </row>
        <row r="6403">
          <cell r="A6403" t="str">
            <v>FXYC40H7</v>
          </cell>
          <cell r="B6403">
            <v>0</v>
          </cell>
          <cell r="C6403">
            <v>0</v>
          </cell>
          <cell r="D6403">
            <v>0</v>
          </cell>
          <cell r="E6403">
            <v>0</v>
          </cell>
          <cell r="G6403">
            <v>0</v>
          </cell>
          <cell r="H6403">
            <v>0</v>
          </cell>
        </row>
        <row r="6404">
          <cell r="A6404" t="str">
            <v>FXYC40K7</v>
          </cell>
          <cell r="B6404">
            <v>15</v>
          </cell>
          <cell r="C6404">
            <v>398050</v>
          </cell>
          <cell r="D6404">
            <v>257040</v>
          </cell>
          <cell r="E6404">
            <v>141010</v>
          </cell>
          <cell r="G6404">
            <v>26536.666666666668</v>
          </cell>
          <cell r="H6404">
            <v>17136</v>
          </cell>
        </row>
        <row r="6405">
          <cell r="A6405" t="str">
            <v>FXYCP40K</v>
          </cell>
          <cell r="B6405">
            <v>0</v>
          </cell>
          <cell r="C6405">
            <v>0</v>
          </cell>
          <cell r="D6405">
            <v>0</v>
          </cell>
          <cell r="E6405">
            <v>0</v>
          </cell>
          <cell r="G6405">
            <v>0</v>
          </cell>
          <cell r="H6405">
            <v>0</v>
          </cell>
        </row>
        <row r="6406">
          <cell r="A6406" t="str">
            <v>FXYC50H</v>
          </cell>
          <cell r="B6406">
            <v>0</v>
          </cell>
          <cell r="C6406">
            <v>0</v>
          </cell>
          <cell r="D6406">
            <v>0</v>
          </cell>
          <cell r="E6406">
            <v>0</v>
          </cell>
          <cell r="G6406">
            <v>0</v>
          </cell>
          <cell r="H6406">
            <v>0</v>
          </cell>
        </row>
        <row r="6407">
          <cell r="A6407" t="str">
            <v>FXYC50H7</v>
          </cell>
          <cell r="B6407">
            <v>0</v>
          </cell>
          <cell r="C6407">
            <v>0</v>
          </cell>
          <cell r="D6407">
            <v>0</v>
          </cell>
          <cell r="E6407">
            <v>0</v>
          </cell>
          <cell r="G6407">
            <v>0</v>
          </cell>
          <cell r="H6407">
            <v>0</v>
          </cell>
        </row>
        <row r="6408">
          <cell r="A6408" t="str">
            <v>FXYC50K7</v>
          </cell>
          <cell r="B6408">
            <v>14</v>
          </cell>
          <cell r="C6408">
            <v>385300</v>
          </cell>
          <cell r="D6408">
            <v>240520</v>
          </cell>
          <cell r="E6408">
            <v>144780</v>
          </cell>
          <cell r="G6408">
            <v>27521.428571428572</v>
          </cell>
          <cell r="H6408">
            <v>17180</v>
          </cell>
        </row>
        <row r="6409">
          <cell r="A6409" t="str">
            <v>FXYCP50K</v>
          </cell>
          <cell r="B6409">
            <v>0</v>
          </cell>
          <cell r="C6409">
            <v>0</v>
          </cell>
          <cell r="D6409">
            <v>0</v>
          </cell>
          <cell r="E6409">
            <v>0</v>
          </cell>
          <cell r="G6409">
            <v>0</v>
          </cell>
          <cell r="H6409">
            <v>0</v>
          </cell>
        </row>
        <row r="6410">
          <cell r="A6410" t="str">
            <v>FXYC63H</v>
          </cell>
          <cell r="B6410">
            <v>7</v>
          </cell>
          <cell r="C6410">
            <v>187040</v>
          </cell>
          <cell r="D6410">
            <v>188625</v>
          </cell>
          <cell r="E6410">
            <v>-1585</v>
          </cell>
          <cell r="G6410">
            <v>26720</v>
          </cell>
          <cell r="H6410">
            <v>26946.428571428572</v>
          </cell>
        </row>
        <row r="6411">
          <cell r="A6411" t="str">
            <v>FXYC63H7</v>
          </cell>
          <cell r="B6411">
            <v>0</v>
          </cell>
          <cell r="C6411">
            <v>0</v>
          </cell>
          <cell r="D6411">
            <v>0</v>
          </cell>
          <cell r="E6411">
            <v>0</v>
          </cell>
          <cell r="G6411">
            <v>0</v>
          </cell>
          <cell r="H6411">
            <v>0</v>
          </cell>
        </row>
        <row r="6412">
          <cell r="A6412" t="str">
            <v>FXYC63K7</v>
          </cell>
          <cell r="B6412">
            <v>6</v>
          </cell>
          <cell r="C6412">
            <v>174570</v>
          </cell>
          <cell r="D6412">
            <v>112302</v>
          </cell>
          <cell r="E6412">
            <v>62268</v>
          </cell>
          <cell r="G6412">
            <v>29095</v>
          </cell>
          <cell r="H6412">
            <v>18717</v>
          </cell>
        </row>
        <row r="6413">
          <cell r="A6413" t="str">
            <v>FXYCP63K</v>
          </cell>
          <cell r="B6413">
            <v>0</v>
          </cell>
          <cell r="C6413">
            <v>0</v>
          </cell>
          <cell r="D6413">
            <v>0</v>
          </cell>
          <cell r="E6413">
            <v>0</v>
          </cell>
          <cell r="G6413">
            <v>0</v>
          </cell>
          <cell r="H6413">
            <v>0</v>
          </cell>
        </row>
        <row r="6414">
          <cell r="A6414" t="str">
            <v>FXYC80H7</v>
          </cell>
          <cell r="B6414">
            <v>0</v>
          </cell>
          <cell r="C6414">
            <v>0</v>
          </cell>
          <cell r="D6414">
            <v>0</v>
          </cell>
          <cell r="E6414">
            <v>0</v>
          </cell>
          <cell r="G6414">
            <v>0</v>
          </cell>
          <cell r="H6414">
            <v>0</v>
          </cell>
        </row>
        <row r="6415">
          <cell r="A6415" t="str">
            <v>FXYC80K7</v>
          </cell>
          <cell r="B6415">
            <v>0</v>
          </cell>
          <cell r="C6415">
            <v>0</v>
          </cell>
          <cell r="D6415">
            <v>0</v>
          </cell>
          <cell r="E6415">
            <v>0</v>
          </cell>
          <cell r="G6415">
            <v>0</v>
          </cell>
          <cell r="H6415">
            <v>0</v>
          </cell>
        </row>
        <row r="6416">
          <cell r="A6416" t="str">
            <v>FXYCP80K</v>
          </cell>
          <cell r="B6416">
            <v>0</v>
          </cell>
          <cell r="C6416">
            <v>0</v>
          </cell>
          <cell r="D6416">
            <v>0</v>
          </cell>
          <cell r="E6416">
            <v>0</v>
          </cell>
          <cell r="G6416">
            <v>0</v>
          </cell>
          <cell r="H6416">
            <v>0</v>
          </cell>
        </row>
        <row r="6417">
          <cell r="A6417" t="str">
            <v>FXYC125K7</v>
          </cell>
          <cell r="B6417">
            <v>8</v>
          </cell>
          <cell r="C6417">
            <v>356820</v>
          </cell>
          <cell r="D6417">
            <v>186184</v>
          </cell>
          <cell r="E6417">
            <v>170636</v>
          </cell>
          <cell r="G6417">
            <v>44602.5</v>
          </cell>
          <cell r="H6417">
            <v>23273</v>
          </cell>
        </row>
        <row r="6418">
          <cell r="A6418" t="str">
            <v>FXYCP125K</v>
          </cell>
          <cell r="B6418">
            <v>0</v>
          </cell>
          <cell r="C6418">
            <v>0</v>
          </cell>
          <cell r="D6418">
            <v>0</v>
          </cell>
          <cell r="E6418">
            <v>0</v>
          </cell>
          <cell r="G6418">
            <v>0</v>
          </cell>
          <cell r="H6418">
            <v>0</v>
          </cell>
        </row>
        <row r="6419">
          <cell r="A6419" t="str">
            <v>FXYK25H</v>
          </cell>
          <cell r="B6419">
            <v>10</v>
          </cell>
          <cell r="C6419">
            <v>272500</v>
          </cell>
          <cell r="D6419">
            <v>287973</v>
          </cell>
          <cell r="E6419">
            <v>-15473</v>
          </cell>
          <cell r="G6419">
            <v>27250</v>
          </cell>
          <cell r="H6419">
            <v>28797.3</v>
          </cell>
        </row>
        <row r="6420">
          <cell r="A6420" t="str">
            <v>FXYK25HNP</v>
          </cell>
          <cell r="B6420">
            <v>3</v>
          </cell>
          <cell r="C6420">
            <v>81750</v>
          </cell>
          <cell r="D6420">
            <v>86303</v>
          </cell>
          <cell r="E6420">
            <v>-4553</v>
          </cell>
          <cell r="G6420">
            <v>27250</v>
          </cell>
          <cell r="H6420">
            <v>28767.666666666668</v>
          </cell>
        </row>
        <row r="6421">
          <cell r="A6421" t="str">
            <v>FXYK25K</v>
          </cell>
          <cell r="B6421">
            <v>14</v>
          </cell>
          <cell r="C6421">
            <v>484680</v>
          </cell>
          <cell r="D6421">
            <v>387086</v>
          </cell>
          <cell r="E6421">
            <v>97594</v>
          </cell>
          <cell r="G6421">
            <v>34620</v>
          </cell>
          <cell r="H6421">
            <v>27649</v>
          </cell>
        </row>
        <row r="6422">
          <cell r="A6422" t="str">
            <v>FXYK32H</v>
          </cell>
          <cell r="B6422">
            <v>0</v>
          </cell>
          <cell r="C6422">
            <v>0</v>
          </cell>
          <cell r="D6422">
            <v>0</v>
          </cell>
          <cell r="E6422">
            <v>0</v>
          </cell>
          <cell r="G6422">
            <v>0</v>
          </cell>
          <cell r="H6422">
            <v>0</v>
          </cell>
        </row>
        <row r="6423">
          <cell r="A6423" t="str">
            <v>FXYK32K</v>
          </cell>
          <cell r="B6423">
            <v>14</v>
          </cell>
          <cell r="C6423">
            <v>487340</v>
          </cell>
          <cell r="D6423">
            <v>392686</v>
          </cell>
          <cell r="E6423">
            <v>94654</v>
          </cell>
          <cell r="G6423">
            <v>34810</v>
          </cell>
          <cell r="H6423">
            <v>28049</v>
          </cell>
        </row>
        <row r="6424">
          <cell r="A6424" t="str">
            <v>FXYK40H</v>
          </cell>
          <cell r="B6424">
            <v>0</v>
          </cell>
          <cell r="C6424">
            <v>0</v>
          </cell>
          <cell r="D6424">
            <v>0</v>
          </cell>
          <cell r="E6424">
            <v>0</v>
          </cell>
          <cell r="G6424">
            <v>0</v>
          </cell>
          <cell r="H6424">
            <v>0</v>
          </cell>
        </row>
        <row r="6425">
          <cell r="A6425" t="str">
            <v>FXYK40HNP</v>
          </cell>
          <cell r="B6425">
            <v>3</v>
          </cell>
          <cell r="C6425">
            <v>89250</v>
          </cell>
          <cell r="D6425">
            <v>86052</v>
          </cell>
          <cell r="E6425">
            <v>3198</v>
          </cell>
          <cell r="G6425">
            <v>29750</v>
          </cell>
          <cell r="H6425">
            <v>28684</v>
          </cell>
        </row>
        <row r="6426">
          <cell r="A6426" t="str">
            <v>FXYK40K</v>
          </cell>
          <cell r="B6426">
            <v>0</v>
          </cell>
          <cell r="C6426">
            <v>0</v>
          </cell>
          <cell r="D6426">
            <v>0</v>
          </cell>
          <cell r="E6426">
            <v>0</v>
          </cell>
          <cell r="G6426">
            <v>0</v>
          </cell>
          <cell r="H6426">
            <v>0</v>
          </cell>
        </row>
        <row r="6427">
          <cell r="A6427" t="str">
            <v>FXYK63H</v>
          </cell>
          <cell r="B6427">
            <v>21</v>
          </cell>
          <cell r="C6427">
            <v>662970</v>
          </cell>
          <cell r="D6427">
            <v>723628</v>
          </cell>
          <cell r="E6427">
            <v>-60658</v>
          </cell>
          <cell r="G6427">
            <v>31570</v>
          </cell>
          <cell r="H6427">
            <v>34458.476190476191</v>
          </cell>
        </row>
        <row r="6428">
          <cell r="A6428" t="str">
            <v>FXYK63HNP</v>
          </cell>
          <cell r="B6428">
            <v>1</v>
          </cell>
          <cell r="C6428">
            <v>31570</v>
          </cell>
          <cell r="D6428">
            <v>29753</v>
          </cell>
          <cell r="E6428">
            <v>1817</v>
          </cell>
          <cell r="G6428">
            <v>31570</v>
          </cell>
          <cell r="H6428">
            <v>29753</v>
          </cell>
        </row>
        <row r="6429">
          <cell r="A6429" t="str">
            <v>FXYK63K</v>
          </cell>
          <cell r="B6429">
            <v>42</v>
          </cell>
          <cell r="C6429">
            <v>1347120</v>
          </cell>
          <cell r="D6429">
            <v>1399908</v>
          </cell>
          <cell r="E6429">
            <v>-52788</v>
          </cell>
          <cell r="G6429">
            <v>32074.285714285714</v>
          </cell>
          <cell r="H6429">
            <v>33331.142857142855</v>
          </cell>
        </row>
        <row r="6430">
          <cell r="A6430" t="str">
            <v>FXYK63KNP</v>
          </cell>
          <cell r="B6430">
            <v>1</v>
          </cell>
          <cell r="C6430">
            <v>34600</v>
          </cell>
          <cell r="D6430">
            <v>33280</v>
          </cell>
          <cell r="E6430">
            <v>1320</v>
          </cell>
          <cell r="G6430">
            <v>34600</v>
          </cell>
          <cell r="H6430">
            <v>33280</v>
          </cell>
        </row>
        <row r="6431">
          <cell r="A6431" t="str">
            <v>FXYF20K7</v>
          </cell>
          <cell r="B6431">
            <v>0</v>
          </cell>
          <cell r="C6431">
            <v>0</v>
          </cell>
          <cell r="D6431">
            <v>0</v>
          </cell>
          <cell r="E6431">
            <v>0</v>
          </cell>
          <cell r="G6431">
            <v>0</v>
          </cell>
          <cell r="H6431">
            <v>0</v>
          </cell>
        </row>
        <row r="6432">
          <cell r="A6432" t="str">
            <v>FXYF25K7</v>
          </cell>
          <cell r="B6432">
            <v>0</v>
          </cell>
          <cell r="C6432">
            <v>0</v>
          </cell>
          <cell r="D6432">
            <v>0</v>
          </cell>
          <cell r="E6432">
            <v>0</v>
          </cell>
          <cell r="G6432">
            <v>0</v>
          </cell>
          <cell r="H6432">
            <v>0</v>
          </cell>
        </row>
        <row r="6433">
          <cell r="A6433" t="str">
            <v>FXYF32H</v>
          </cell>
          <cell r="B6433">
            <v>0</v>
          </cell>
          <cell r="C6433">
            <v>0</v>
          </cell>
          <cell r="D6433">
            <v>0</v>
          </cell>
          <cell r="E6433">
            <v>0</v>
          </cell>
          <cell r="G6433">
            <v>0</v>
          </cell>
          <cell r="H6433">
            <v>0</v>
          </cell>
        </row>
        <row r="6434">
          <cell r="A6434" t="str">
            <v>FXYF32K7</v>
          </cell>
          <cell r="B6434">
            <v>34</v>
          </cell>
          <cell r="C6434">
            <v>852800</v>
          </cell>
          <cell r="D6434">
            <v>512550</v>
          </cell>
          <cell r="E6434">
            <v>340250</v>
          </cell>
          <cell r="G6434">
            <v>25082.352941176472</v>
          </cell>
          <cell r="H6434">
            <v>15075</v>
          </cell>
        </row>
        <row r="6435">
          <cell r="A6435" t="str">
            <v>FXYFP32K</v>
          </cell>
          <cell r="B6435">
            <v>0</v>
          </cell>
          <cell r="C6435">
            <v>0</v>
          </cell>
          <cell r="D6435">
            <v>0</v>
          </cell>
          <cell r="E6435">
            <v>0</v>
          </cell>
          <cell r="G6435">
            <v>0</v>
          </cell>
          <cell r="H6435">
            <v>0</v>
          </cell>
        </row>
        <row r="6436">
          <cell r="A6436" t="str">
            <v>FXYF40H</v>
          </cell>
          <cell r="B6436">
            <v>0</v>
          </cell>
          <cell r="C6436">
            <v>0</v>
          </cell>
          <cell r="D6436">
            <v>0</v>
          </cell>
          <cell r="E6436">
            <v>0</v>
          </cell>
          <cell r="G6436">
            <v>0</v>
          </cell>
          <cell r="H6436">
            <v>0</v>
          </cell>
        </row>
        <row r="6437">
          <cell r="A6437" t="str">
            <v>FXYF40K7</v>
          </cell>
          <cell r="B6437">
            <v>71</v>
          </cell>
          <cell r="C6437">
            <v>1934030</v>
          </cell>
          <cell r="D6437">
            <v>1071816</v>
          </cell>
          <cell r="E6437">
            <v>862214</v>
          </cell>
          <cell r="G6437">
            <v>27239.859154929578</v>
          </cell>
          <cell r="H6437">
            <v>15096</v>
          </cell>
        </row>
        <row r="6438">
          <cell r="A6438" t="str">
            <v>FXYFP40K</v>
          </cell>
          <cell r="B6438">
            <v>0</v>
          </cell>
          <cell r="C6438">
            <v>0</v>
          </cell>
          <cell r="D6438">
            <v>0</v>
          </cell>
          <cell r="E6438">
            <v>0</v>
          </cell>
          <cell r="G6438">
            <v>0</v>
          </cell>
          <cell r="H6438">
            <v>0</v>
          </cell>
        </row>
        <row r="6439">
          <cell r="A6439" t="str">
            <v>FXYF50H</v>
          </cell>
          <cell r="B6439">
            <v>0</v>
          </cell>
          <cell r="C6439">
            <v>0</v>
          </cell>
          <cell r="D6439">
            <v>0</v>
          </cell>
          <cell r="E6439">
            <v>0</v>
          </cell>
          <cell r="G6439">
            <v>0</v>
          </cell>
          <cell r="H6439">
            <v>0</v>
          </cell>
        </row>
        <row r="6440">
          <cell r="A6440" t="str">
            <v>FXYF50K7</v>
          </cell>
          <cell r="B6440">
            <v>66</v>
          </cell>
          <cell r="C6440">
            <v>1844700</v>
          </cell>
          <cell r="D6440">
            <v>999306</v>
          </cell>
          <cell r="E6440">
            <v>845394</v>
          </cell>
          <cell r="G6440">
            <v>27950</v>
          </cell>
          <cell r="H6440">
            <v>15141</v>
          </cell>
        </row>
        <row r="6441">
          <cell r="A6441" t="str">
            <v>FXYFP50K</v>
          </cell>
          <cell r="B6441">
            <v>0</v>
          </cell>
          <cell r="C6441">
            <v>0</v>
          </cell>
          <cell r="D6441">
            <v>0</v>
          </cell>
          <cell r="E6441">
            <v>0</v>
          </cell>
          <cell r="G6441">
            <v>0</v>
          </cell>
          <cell r="H6441">
            <v>0</v>
          </cell>
        </row>
        <row r="6442">
          <cell r="A6442" t="str">
            <v>FXYF63H</v>
          </cell>
          <cell r="B6442">
            <v>0</v>
          </cell>
          <cell r="C6442">
            <v>0</v>
          </cell>
          <cell r="D6442">
            <v>0</v>
          </cell>
          <cell r="E6442">
            <v>0</v>
          </cell>
          <cell r="G6442">
            <v>0</v>
          </cell>
          <cell r="H6442">
            <v>0</v>
          </cell>
        </row>
        <row r="6443">
          <cell r="A6443" t="str">
            <v>FXYF63HNP</v>
          </cell>
          <cell r="B6443">
            <v>0</v>
          </cell>
          <cell r="C6443">
            <v>0</v>
          </cell>
          <cell r="D6443">
            <v>0</v>
          </cell>
          <cell r="E6443">
            <v>0</v>
          </cell>
          <cell r="G6443">
            <v>0</v>
          </cell>
          <cell r="H6443">
            <v>0</v>
          </cell>
        </row>
        <row r="6444">
          <cell r="A6444" t="str">
            <v>FXYF63K7</v>
          </cell>
          <cell r="B6444">
            <v>82</v>
          </cell>
          <cell r="C6444">
            <v>2400540</v>
          </cell>
          <cell r="D6444">
            <v>1272886</v>
          </cell>
          <cell r="E6444">
            <v>1127654</v>
          </cell>
          <cell r="G6444">
            <v>29274.878048780487</v>
          </cell>
          <cell r="H6444">
            <v>15523</v>
          </cell>
        </row>
        <row r="6445">
          <cell r="A6445" t="str">
            <v>FXYFP63K</v>
          </cell>
          <cell r="B6445">
            <v>0</v>
          </cell>
          <cell r="C6445">
            <v>0</v>
          </cell>
          <cell r="D6445">
            <v>0</v>
          </cell>
          <cell r="E6445">
            <v>0</v>
          </cell>
          <cell r="G6445">
            <v>0</v>
          </cell>
          <cell r="H6445">
            <v>0</v>
          </cell>
        </row>
        <row r="6446">
          <cell r="A6446" t="str">
            <v>FXYF80H</v>
          </cell>
          <cell r="B6446">
            <v>0</v>
          </cell>
          <cell r="C6446">
            <v>0</v>
          </cell>
          <cell r="D6446">
            <v>0</v>
          </cell>
          <cell r="E6446">
            <v>0</v>
          </cell>
          <cell r="G6446">
            <v>0</v>
          </cell>
          <cell r="H6446">
            <v>0</v>
          </cell>
        </row>
        <row r="6447">
          <cell r="A6447" t="str">
            <v>FXYF80HNP</v>
          </cell>
          <cell r="B6447">
            <v>16</v>
          </cell>
          <cell r="C6447">
            <v>552000</v>
          </cell>
          <cell r="D6447">
            <v>477277</v>
          </cell>
          <cell r="E6447">
            <v>74723</v>
          </cell>
          <cell r="G6447">
            <v>34500</v>
          </cell>
          <cell r="H6447">
            <v>29829.8125</v>
          </cell>
        </row>
        <row r="6448">
          <cell r="A6448" t="str">
            <v>FXYF80K7</v>
          </cell>
          <cell r="B6448">
            <v>22</v>
          </cell>
          <cell r="C6448">
            <v>802820</v>
          </cell>
          <cell r="D6448">
            <v>403700</v>
          </cell>
          <cell r="E6448">
            <v>399120</v>
          </cell>
          <cell r="G6448">
            <v>36491.818181818184</v>
          </cell>
          <cell r="H6448">
            <v>18350</v>
          </cell>
        </row>
        <row r="6449">
          <cell r="A6449" t="str">
            <v>FXYFP80K</v>
          </cell>
          <cell r="B6449">
            <v>0</v>
          </cell>
          <cell r="C6449">
            <v>0</v>
          </cell>
          <cell r="D6449">
            <v>0</v>
          </cell>
          <cell r="E6449">
            <v>0</v>
          </cell>
          <cell r="G6449">
            <v>0</v>
          </cell>
          <cell r="H6449">
            <v>0</v>
          </cell>
        </row>
        <row r="6450">
          <cell r="A6450" t="str">
            <v>FXYF100H</v>
          </cell>
          <cell r="B6450">
            <v>0</v>
          </cell>
          <cell r="C6450">
            <v>0</v>
          </cell>
          <cell r="D6450">
            <v>0</v>
          </cell>
          <cell r="E6450">
            <v>0</v>
          </cell>
          <cell r="G6450">
            <v>0</v>
          </cell>
          <cell r="H6450">
            <v>0</v>
          </cell>
        </row>
        <row r="6451">
          <cell r="A6451" t="str">
            <v>FXYF100HNP</v>
          </cell>
          <cell r="B6451">
            <v>0</v>
          </cell>
          <cell r="C6451">
            <v>0</v>
          </cell>
          <cell r="D6451">
            <v>0</v>
          </cell>
          <cell r="E6451">
            <v>0</v>
          </cell>
          <cell r="G6451">
            <v>0</v>
          </cell>
          <cell r="H6451">
            <v>0</v>
          </cell>
        </row>
        <row r="6452">
          <cell r="A6452" t="str">
            <v>FXYF100K7</v>
          </cell>
          <cell r="B6452">
            <v>4</v>
          </cell>
          <cell r="C6452">
            <v>191080</v>
          </cell>
          <cell r="D6452">
            <v>72928</v>
          </cell>
          <cell r="E6452">
            <v>118152</v>
          </cell>
          <cell r="G6452">
            <v>47770</v>
          </cell>
          <cell r="H6452">
            <v>18232</v>
          </cell>
        </row>
        <row r="6453">
          <cell r="A6453" t="str">
            <v>FXYFP100K</v>
          </cell>
          <cell r="B6453">
            <v>0</v>
          </cell>
          <cell r="C6453">
            <v>0</v>
          </cell>
          <cell r="D6453">
            <v>0</v>
          </cell>
          <cell r="E6453">
            <v>0</v>
          </cell>
          <cell r="G6453">
            <v>0</v>
          </cell>
          <cell r="H6453">
            <v>0</v>
          </cell>
        </row>
        <row r="6454">
          <cell r="A6454" t="str">
            <v>FXYF125H</v>
          </cell>
          <cell r="B6454">
            <v>0</v>
          </cell>
          <cell r="C6454">
            <v>0</v>
          </cell>
          <cell r="D6454">
            <v>0</v>
          </cell>
          <cell r="E6454">
            <v>0</v>
          </cell>
          <cell r="G6454">
            <v>0</v>
          </cell>
          <cell r="H6454">
            <v>0</v>
          </cell>
        </row>
        <row r="6455">
          <cell r="A6455" t="str">
            <v>FXYF125HNP</v>
          </cell>
          <cell r="B6455">
            <v>0</v>
          </cell>
          <cell r="C6455">
            <v>0</v>
          </cell>
          <cell r="D6455">
            <v>0</v>
          </cell>
          <cell r="E6455">
            <v>0</v>
          </cell>
          <cell r="G6455">
            <v>0</v>
          </cell>
          <cell r="H6455">
            <v>0</v>
          </cell>
        </row>
        <row r="6456">
          <cell r="A6456" t="str">
            <v>FXYF125K7</v>
          </cell>
          <cell r="B6456">
            <v>2</v>
          </cell>
          <cell r="C6456">
            <v>100230</v>
          </cell>
          <cell r="D6456">
            <v>36984</v>
          </cell>
          <cell r="E6456">
            <v>63246</v>
          </cell>
          <cell r="G6456">
            <v>50115</v>
          </cell>
          <cell r="H6456">
            <v>18492</v>
          </cell>
        </row>
        <row r="6457">
          <cell r="A6457" t="str">
            <v>FXYFP125K</v>
          </cell>
          <cell r="B6457">
            <v>0</v>
          </cell>
          <cell r="C6457">
            <v>0</v>
          </cell>
          <cell r="D6457">
            <v>0</v>
          </cell>
          <cell r="E6457">
            <v>0</v>
          </cell>
          <cell r="G6457">
            <v>0</v>
          </cell>
          <cell r="H6457">
            <v>0</v>
          </cell>
        </row>
        <row r="6458">
          <cell r="A6458" t="str">
            <v>FXYS20H7</v>
          </cell>
          <cell r="B6458">
            <v>0</v>
          </cell>
          <cell r="C6458">
            <v>0</v>
          </cell>
          <cell r="D6458">
            <v>0</v>
          </cell>
          <cell r="E6458">
            <v>0</v>
          </cell>
          <cell r="G6458">
            <v>0</v>
          </cell>
          <cell r="H6458">
            <v>0</v>
          </cell>
        </row>
        <row r="6459">
          <cell r="A6459" t="str">
            <v>FXYS20K</v>
          </cell>
          <cell r="B6459">
            <v>0</v>
          </cell>
          <cell r="C6459">
            <v>0</v>
          </cell>
          <cell r="D6459">
            <v>0</v>
          </cell>
          <cell r="E6459">
            <v>0</v>
          </cell>
          <cell r="G6459">
            <v>0</v>
          </cell>
          <cell r="H6459">
            <v>0</v>
          </cell>
        </row>
        <row r="6460">
          <cell r="A6460" t="str">
            <v>FXYS20K7</v>
          </cell>
          <cell r="B6460">
            <v>3</v>
          </cell>
          <cell r="C6460">
            <v>65370</v>
          </cell>
          <cell r="D6460">
            <v>48984</v>
          </cell>
          <cell r="E6460">
            <v>16386</v>
          </cell>
          <cell r="G6460">
            <v>21790</v>
          </cell>
          <cell r="H6460">
            <v>16328</v>
          </cell>
        </row>
        <row r="6461">
          <cell r="A6461" t="str">
            <v>FXYSP20K</v>
          </cell>
          <cell r="B6461">
            <v>0</v>
          </cell>
          <cell r="C6461">
            <v>0</v>
          </cell>
          <cell r="D6461">
            <v>0</v>
          </cell>
          <cell r="E6461">
            <v>0</v>
          </cell>
          <cell r="G6461">
            <v>0</v>
          </cell>
          <cell r="H6461">
            <v>0</v>
          </cell>
        </row>
        <row r="6462">
          <cell r="A6462" t="str">
            <v>FXYS25H7</v>
          </cell>
          <cell r="B6462">
            <v>0</v>
          </cell>
          <cell r="C6462">
            <v>0</v>
          </cell>
          <cell r="D6462">
            <v>0</v>
          </cell>
          <cell r="E6462">
            <v>0</v>
          </cell>
          <cell r="G6462">
            <v>0</v>
          </cell>
          <cell r="H6462">
            <v>0</v>
          </cell>
        </row>
        <row r="6463">
          <cell r="A6463" t="str">
            <v>FXYS25K</v>
          </cell>
          <cell r="B6463">
            <v>0</v>
          </cell>
          <cell r="C6463">
            <v>0</v>
          </cell>
          <cell r="D6463">
            <v>0</v>
          </cell>
          <cell r="E6463">
            <v>0</v>
          </cell>
          <cell r="G6463">
            <v>0</v>
          </cell>
          <cell r="H6463">
            <v>0</v>
          </cell>
        </row>
        <row r="6464">
          <cell r="A6464" t="str">
            <v>FXYS25K7</v>
          </cell>
          <cell r="B6464">
            <v>24</v>
          </cell>
          <cell r="C6464">
            <v>535440</v>
          </cell>
          <cell r="D6464">
            <v>392640</v>
          </cell>
          <cell r="E6464">
            <v>142800</v>
          </cell>
          <cell r="G6464">
            <v>22310</v>
          </cell>
          <cell r="H6464">
            <v>16360</v>
          </cell>
        </row>
        <row r="6465">
          <cell r="A6465" t="str">
            <v>FXYSP25K</v>
          </cell>
          <cell r="B6465">
            <v>0</v>
          </cell>
          <cell r="C6465">
            <v>0</v>
          </cell>
          <cell r="D6465">
            <v>0</v>
          </cell>
          <cell r="E6465">
            <v>0</v>
          </cell>
          <cell r="G6465">
            <v>0</v>
          </cell>
          <cell r="H6465">
            <v>0</v>
          </cell>
        </row>
        <row r="6466">
          <cell r="A6466" t="str">
            <v>FXYS32H7</v>
          </cell>
          <cell r="B6466">
            <v>6</v>
          </cell>
          <cell r="C6466">
            <v>174960</v>
          </cell>
          <cell r="D6466">
            <v>111216</v>
          </cell>
          <cell r="E6466">
            <v>63744</v>
          </cell>
          <cell r="G6466">
            <v>29160</v>
          </cell>
          <cell r="H6466">
            <v>18536</v>
          </cell>
        </row>
        <row r="6467">
          <cell r="A6467" t="str">
            <v>FXYS32K</v>
          </cell>
          <cell r="B6467">
            <v>0</v>
          </cell>
          <cell r="C6467">
            <v>0</v>
          </cell>
          <cell r="D6467">
            <v>0</v>
          </cell>
          <cell r="E6467">
            <v>0</v>
          </cell>
          <cell r="G6467">
            <v>0</v>
          </cell>
          <cell r="H6467">
            <v>0</v>
          </cell>
        </row>
        <row r="6468">
          <cell r="A6468" t="str">
            <v>FXYS32K7</v>
          </cell>
          <cell r="B6468">
            <v>45</v>
          </cell>
          <cell r="C6468">
            <v>1091580</v>
          </cell>
          <cell r="D6468">
            <v>745695</v>
          </cell>
          <cell r="E6468">
            <v>345885</v>
          </cell>
          <cell r="G6468">
            <v>24257.333333333332</v>
          </cell>
          <cell r="H6468">
            <v>16571</v>
          </cell>
        </row>
        <row r="6469">
          <cell r="A6469" t="str">
            <v>FXYSP32K</v>
          </cell>
          <cell r="B6469">
            <v>0</v>
          </cell>
          <cell r="C6469">
            <v>0</v>
          </cell>
          <cell r="D6469">
            <v>0</v>
          </cell>
          <cell r="E6469">
            <v>0</v>
          </cell>
          <cell r="G6469">
            <v>0</v>
          </cell>
          <cell r="H6469">
            <v>0</v>
          </cell>
        </row>
        <row r="6470">
          <cell r="A6470" t="str">
            <v>FXYS40H7</v>
          </cell>
          <cell r="B6470">
            <v>0</v>
          </cell>
          <cell r="C6470">
            <v>0</v>
          </cell>
          <cell r="D6470">
            <v>0</v>
          </cell>
          <cell r="E6470">
            <v>0</v>
          </cell>
          <cell r="G6470">
            <v>0</v>
          </cell>
          <cell r="H6470">
            <v>0</v>
          </cell>
        </row>
        <row r="6471">
          <cell r="A6471" t="str">
            <v>FXYS40K</v>
          </cell>
          <cell r="B6471">
            <v>0</v>
          </cell>
          <cell r="C6471">
            <v>0</v>
          </cell>
          <cell r="D6471">
            <v>0</v>
          </cell>
          <cell r="E6471">
            <v>0</v>
          </cell>
          <cell r="G6471">
            <v>0</v>
          </cell>
          <cell r="H6471">
            <v>0</v>
          </cell>
        </row>
        <row r="6472">
          <cell r="A6472" t="str">
            <v>FXYS40K7</v>
          </cell>
          <cell r="B6472">
            <v>44</v>
          </cell>
          <cell r="C6472">
            <v>1073040</v>
          </cell>
          <cell r="D6472">
            <v>755656</v>
          </cell>
          <cell r="E6472">
            <v>317384</v>
          </cell>
          <cell r="G6472">
            <v>24387.272727272728</v>
          </cell>
          <cell r="H6472">
            <v>17174</v>
          </cell>
        </row>
        <row r="6473">
          <cell r="A6473" t="str">
            <v>FXYS40KV1</v>
          </cell>
          <cell r="B6473">
            <v>0</v>
          </cell>
          <cell r="C6473">
            <v>0</v>
          </cell>
          <cell r="D6473">
            <v>0</v>
          </cell>
          <cell r="E6473">
            <v>0</v>
          </cell>
          <cell r="G6473">
            <v>0</v>
          </cell>
          <cell r="H6473">
            <v>0</v>
          </cell>
        </row>
        <row r="6474">
          <cell r="A6474" t="str">
            <v>FXYSP40K</v>
          </cell>
          <cell r="B6474">
            <v>0</v>
          </cell>
          <cell r="C6474">
            <v>0</v>
          </cell>
          <cell r="D6474">
            <v>0</v>
          </cell>
          <cell r="E6474">
            <v>0</v>
          </cell>
          <cell r="G6474">
            <v>0</v>
          </cell>
          <cell r="H6474">
            <v>0</v>
          </cell>
        </row>
        <row r="6475">
          <cell r="A6475" t="str">
            <v>FXYS50H7</v>
          </cell>
          <cell r="B6475">
            <v>0</v>
          </cell>
          <cell r="C6475">
            <v>0</v>
          </cell>
          <cell r="D6475">
            <v>0</v>
          </cell>
          <cell r="E6475">
            <v>0</v>
          </cell>
          <cell r="G6475">
            <v>0</v>
          </cell>
          <cell r="H6475">
            <v>0</v>
          </cell>
        </row>
        <row r="6476">
          <cell r="A6476" t="str">
            <v>FXYS50K</v>
          </cell>
          <cell r="B6476">
            <v>0</v>
          </cell>
          <cell r="C6476">
            <v>0</v>
          </cell>
          <cell r="D6476">
            <v>0</v>
          </cell>
          <cell r="E6476">
            <v>0</v>
          </cell>
          <cell r="G6476">
            <v>0</v>
          </cell>
          <cell r="H6476">
            <v>0</v>
          </cell>
        </row>
        <row r="6477">
          <cell r="A6477" t="str">
            <v>FXYS50K7</v>
          </cell>
          <cell r="B6477">
            <v>40</v>
          </cell>
          <cell r="C6477">
            <v>976400</v>
          </cell>
          <cell r="D6477">
            <v>691480</v>
          </cell>
          <cell r="E6477">
            <v>284920</v>
          </cell>
          <cell r="G6477">
            <v>24410</v>
          </cell>
          <cell r="H6477">
            <v>17287</v>
          </cell>
        </row>
        <row r="6478">
          <cell r="A6478" t="str">
            <v>FXYSP50K</v>
          </cell>
          <cell r="B6478">
            <v>0</v>
          </cell>
          <cell r="C6478">
            <v>0</v>
          </cell>
          <cell r="D6478">
            <v>0</v>
          </cell>
          <cell r="E6478">
            <v>0</v>
          </cell>
          <cell r="G6478">
            <v>0</v>
          </cell>
          <cell r="H6478">
            <v>0</v>
          </cell>
        </row>
        <row r="6479">
          <cell r="A6479" t="str">
            <v>FXYS63H7</v>
          </cell>
          <cell r="B6479">
            <v>0</v>
          </cell>
          <cell r="C6479">
            <v>0</v>
          </cell>
          <cell r="D6479">
            <v>0</v>
          </cell>
          <cell r="E6479">
            <v>0</v>
          </cell>
          <cell r="G6479">
            <v>0</v>
          </cell>
          <cell r="H6479">
            <v>0</v>
          </cell>
        </row>
        <row r="6480">
          <cell r="A6480" t="str">
            <v>FXYS63K</v>
          </cell>
          <cell r="B6480">
            <v>0</v>
          </cell>
          <cell r="C6480">
            <v>0</v>
          </cell>
          <cell r="D6480">
            <v>0</v>
          </cell>
          <cell r="E6480">
            <v>0</v>
          </cell>
          <cell r="G6480">
            <v>0</v>
          </cell>
          <cell r="H6480">
            <v>0</v>
          </cell>
        </row>
        <row r="6481">
          <cell r="A6481" t="str">
            <v>FXYS63K7</v>
          </cell>
          <cell r="B6481">
            <v>40</v>
          </cell>
          <cell r="C6481">
            <v>1101100</v>
          </cell>
          <cell r="D6481">
            <v>796720</v>
          </cell>
          <cell r="E6481">
            <v>304380</v>
          </cell>
          <cell r="G6481">
            <v>27527.5</v>
          </cell>
          <cell r="H6481">
            <v>19918</v>
          </cell>
        </row>
        <row r="6482">
          <cell r="A6482" t="str">
            <v>FXYSP63K</v>
          </cell>
          <cell r="B6482">
            <v>0</v>
          </cell>
          <cell r="C6482">
            <v>0</v>
          </cell>
          <cell r="D6482">
            <v>0</v>
          </cell>
          <cell r="E6482">
            <v>0</v>
          </cell>
          <cell r="G6482">
            <v>0</v>
          </cell>
          <cell r="H6482">
            <v>0</v>
          </cell>
        </row>
        <row r="6483">
          <cell r="A6483" t="str">
            <v>FXYS80K</v>
          </cell>
          <cell r="B6483">
            <v>0</v>
          </cell>
          <cell r="C6483">
            <v>0</v>
          </cell>
          <cell r="D6483">
            <v>0</v>
          </cell>
          <cell r="E6483">
            <v>0</v>
          </cell>
          <cell r="G6483">
            <v>0</v>
          </cell>
          <cell r="H6483">
            <v>0</v>
          </cell>
        </row>
        <row r="6484">
          <cell r="A6484" t="str">
            <v>FXYS80K7</v>
          </cell>
          <cell r="B6484">
            <v>30</v>
          </cell>
          <cell r="C6484">
            <v>989060</v>
          </cell>
          <cell r="D6484">
            <v>679590</v>
          </cell>
          <cell r="E6484">
            <v>309470</v>
          </cell>
          <cell r="G6484">
            <v>32968.666666666664</v>
          </cell>
          <cell r="H6484">
            <v>22653</v>
          </cell>
        </row>
        <row r="6485">
          <cell r="A6485" t="str">
            <v>FXYSP80K</v>
          </cell>
          <cell r="B6485">
            <v>0</v>
          </cell>
          <cell r="C6485">
            <v>0</v>
          </cell>
          <cell r="D6485">
            <v>0</v>
          </cell>
          <cell r="E6485">
            <v>0</v>
          </cell>
          <cell r="G6485">
            <v>0</v>
          </cell>
          <cell r="H6485">
            <v>0</v>
          </cell>
        </row>
        <row r="6486">
          <cell r="A6486" t="str">
            <v>FXYS100K</v>
          </cell>
          <cell r="B6486">
            <v>0</v>
          </cell>
          <cell r="C6486">
            <v>0</v>
          </cell>
          <cell r="D6486">
            <v>0</v>
          </cell>
          <cell r="E6486">
            <v>0</v>
          </cell>
          <cell r="G6486">
            <v>0</v>
          </cell>
          <cell r="H6486">
            <v>0</v>
          </cell>
        </row>
        <row r="6487">
          <cell r="A6487" t="str">
            <v>FXYS100K7</v>
          </cell>
          <cell r="B6487">
            <v>9</v>
          </cell>
          <cell r="C6487">
            <v>344490</v>
          </cell>
          <cell r="D6487">
            <v>209799</v>
          </cell>
          <cell r="E6487">
            <v>134691</v>
          </cell>
          <cell r="G6487">
            <v>38276.666666666664</v>
          </cell>
          <cell r="H6487">
            <v>23311</v>
          </cell>
        </row>
        <row r="6488">
          <cell r="A6488" t="str">
            <v>FXYSP100K</v>
          </cell>
          <cell r="B6488">
            <v>0</v>
          </cell>
          <cell r="C6488">
            <v>0</v>
          </cell>
          <cell r="D6488">
            <v>0</v>
          </cell>
          <cell r="E6488">
            <v>0</v>
          </cell>
          <cell r="G6488">
            <v>0</v>
          </cell>
          <cell r="H6488">
            <v>0</v>
          </cell>
        </row>
        <row r="6489">
          <cell r="A6489" t="str">
            <v>FXYS125K</v>
          </cell>
          <cell r="B6489">
            <v>0</v>
          </cell>
          <cell r="C6489">
            <v>0</v>
          </cell>
          <cell r="D6489">
            <v>0</v>
          </cell>
          <cell r="E6489">
            <v>0</v>
          </cell>
          <cell r="G6489">
            <v>0</v>
          </cell>
          <cell r="H6489">
            <v>0</v>
          </cell>
        </row>
        <row r="6490">
          <cell r="A6490" t="str">
            <v>FXYS125K7</v>
          </cell>
          <cell r="B6490">
            <v>5</v>
          </cell>
          <cell r="C6490">
            <v>192120</v>
          </cell>
          <cell r="D6490">
            <v>117900</v>
          </cell>
          <cell r="E6490">
            <v>74220</v>
          </cell>
          <cell r="G6490">
            <v>38424</v>
          </cell>
          <cell r="H6490">
            <v>23580</v>
          </cell>
        </row>
        <row r="6491">
          <cell r="A6491" t="str">
            <v>FXYSP125K</v>
          </cell>
          <cell r="B6491">
            <v>0</v>
          </cell>
          <cell r="C6491">
            <v>0</v>
          </cell>
          <cell r="D6491">
            <v>0</v>
          </cell>
          <cell r="E6491">
            <v>0</v>
          </cell>
          <cell r="G6491">
            <v>0</v>
          </cell>
          <cell r="H6491">
            <v>0</v>
          </cell>
        </row>
        <row r="6492">
          <cell r="A6492" t="str">
            <v>FXYB20K7</v>
          </cell>
          <cell r="B6492">
            <v>18</v>
          </cell>
          <cell r="C6492">
            <v>345870</v>
          </cell>
          <cell r="D6492">
            <v>155790</v>
          </cell>
          <cell r="E6492">
            <v>190080</v>
          </cell>
          <cell r="G6492">
            <v>19215</v>
          </cell>
          <cell r="H6492">
            <v>8655</v>
          </cell>
        </row>
        <row r="6493">
          <cell r="A6493" t="str">
            <v>FXYB25K7</v>
          </cell>
          <cell r="B6493">
            <v>8</v>
          </cell>
          <cell r="C6493">
            <v>152000</v>
          </cell>
          <cell r="D6493">
            <v>69952</v>
          </cell>
          <cell r="E6493">
            <v>82048</v>
          </cell>
          <cell r="G6493">
            <v>19000</v>
          </cell>
          <cell r="H6493">
            <v>8744</v>
          </cell>
        </row>
        <row r="6494">
          <cell r="A6494" t="str">
            <v>FXYH32H</v>
          </cell>
          <cell r="B6494">
            <v>0</v>
          </cell>
          <cell r="C6494">
            <v>0</v>
          </cell>
          <cell r="D6494">
            <v>0</v>
          </cell>
          <cell r="E6494">
            <v>0</v>
          </cell>
          <cell r="G6494">
            <v>0</v>
          </cell>
          <cell r="H6494">
            <v>0</v>
          </cell>
        </row>
        <row r="6495">
          <cell r="A6495" t="str">
            <v>FXYH32K7</v>
          </cell>
          <cell r="B6495">
            <v>39</v>
          </cell>
          <cell r="C6495">
            <v>1230660</v>
          </cell>
          <cell r="D6495">
            <v>639873</v>
          </cell>
          <cell r="E6495">
            <v>590787</v>
          </cell>
          <cell r="G6495">
            <v>31555.384615384617</v>
          </cell>
          <cell r="H6495">
            <v>16407</v>
          </cell>
        </row>
        <row r="6496">
          <cell r="A6496" t="str">
            <v>FXYHP32K</v>
          </cell>
          <cell r="B6496">
            <v>0</v>
          </cell>
          <cell r="C6496">
            <v>0</v>
          </cell>
          <cell r="D6496">
            <v>0</v>
          </cell>
          <cell r="E6496">
            <v>0</v>
          </cell>
          <cell r="G6496">
            <v>0</v>
          </cell>
          <cell r="H6496">
            <v>0</v>
          </cell>
        </row>
        <row r="6497">
          <cell r="A6497" t="str">
            <v>FXYH63H</v>
          </cell>
          <cell r="B6497">
            <v>0</v>
          </cell>
          <cell r="C6497">
            <v>0</v>
          </cell>
          <cell r="D6497">
            <v>0</v>
          </cell>
          <cell r="E6497">
            <v>0</v>
          </cell>
          <cell r="G6497">
            <v>0</v>
          </cell>
          <cell r="H6497">
            <v>0</v>
          </cell>
        </row>
        <row r="6498">
          <cell r="A6498" t="str">
            <v>FXYH63K7</v>
          </cell>
          <cell r="B6498">
            <v>24</v>
          </cell>
          <cell r="C6498">
            <v>754360</v>
          </cell>
          <cell r="D6498">
            <v>420192</v>
          </cell>
          <cell r="E6498">
            <v>334168</v>
          </cell>
          <cell r="G6498">
            <v>31431.666666666668</v>
          </cell>
          <cell r="H6498">
            <v>17508</v>
          </cell>
        </row>
        <row r="6499">
          <cell r="A6499" t="str">
            <v>FXYHP63K</v>
          </cell>
          <cell r="B6499">
            <v>0</v>
          </cell>
          <cell r="C6499">
            <v>0</v>
          </cell>
          <cell r="D6499">
            <v>0</v>
          </cell>
          <cell r="E6499">
            <v>0</v>
          </cell>
          <cell r="G6499">
            <v>0</v>
          </cell>
          <cell r="H6499">
            <v>0</v>
          </cell>
        </row>
        <row r="6500">
          <cell r="A6500" t="str">
            <v>FXYH100H</v>
          </cell>
          <cell r="B6500">
            <v>0</v>
          </cell>
          <cell r="C6500">
            <v>0</v>
          </cell>
          <cell r="D6500">
            <v>0</v>
          </cell>
          <cell r="E6500">
            <v>0</v>
          </cell>
          <cell r="G6500">
            <v>0</v>
          </cell>
          <cell r="H6500">
            <v>0</v>
          </cell>
        </row>
        <row r="6501">
          <cell r="A6501" t="str">
            <v>FXYH100K7</v>
          </cell>
          <cell r="B6501">
            <v>5</v>
          </cell>
          <cell r="C6501">
            <v>177500</v>
          </cell>
          <cell r="D6501">
            <v>98515</v>
          </cell>
          <cell r="E6501">
            <v>78985</v>
          </cell>
          <cell r="G6501">
            <v>35500</v>
          </cell>
          <cell r="H6501">
            <v>19703</v>
          </cell>
        </row>
        <row r="6502">
          <cell r="A6502" t="str">
            <v>FXYHP100K</v>
          </cell>
          <cell r="B6502">
            <v>0</v>
          </cell>
          <cell r="C6502">
            <v>0</v>
          </cell>
          <cell r="D6502">
            <v>0</v>
          </cell>
          <cell r="E6502">
            <v>0</v>
          </cell>
          <cell r="G6502">
            <v>0</v>
          </cell>
          <cell r="H6502">
            <v>0</v>
          </cell>
        </row>
        <row r="6503">
          <cell r="A6503" t="str">
            <v>FXYM40K</v>
          </cell>
          <cell r="B6503">
            <v>23</v>
          </cell>
          <cell r="C6503">
            <v>730710</v>
          </cell>
          <cell r="D6503">
            <v>697690</v>
          </cell>
          <cell r="E6503">
            <v>33020</v>
          </cell>
          <cell r="G6503">
            <v>31770</v>
          </cell>
          <cell r="H6503">
            <v>30334.347826086956</v>
          </cell>
        </row>
        <row r="6504">
          <cell r="A6504" t="str">
            <v>FXYM50K</v>
          </cell>
          <cell r="B6504">
            <v>22</v>
          </cell>
          <cell r="C6504">
            <v>724900</v>
          </cell>
          <cell r="D6504">
            <v>678223</v>
          </cell>
          <cell r="E6504">
            <v>46677</v>
          </cell>
          <cell r="G6504">
            <v>32950</v>
          </cell>
          <cell r="H6504">
            <v>30828.31818181818</v>
          </cell>
        </row>
        <row r="6505">
          <cell r="A6505" t="str">
            <v>FXYM63K</v>
          </cell>
          <cell r="B6505">
            <v>27</v>
          </cell>
          <cell r="C6505">
            <v>989280</v>
          </cell>
          <cell r="D6505">
            <v>868656</v>
          </cell>
          <cell r="E6505">
            <v>120624</v>
          </cell>
          <cell r="G6505">
            <v>36640</v>
          </cell>
          <cell r="H6505">
            <v>32172.444444444445</v>
          </cell>
        </row>
        <row r="6506">
          <cell r="A6506" t="str">
            <v>FXYM80K</v>
          </cell>
          <cell r="B6506">
            <v>0</v>
          </cell>
          <cell r="C6506">
            <v>0</v>
          </cell>
          <cell r="D6506">
            <v>0</v>
          </cell>
          <cell r="E6506">
            <v>0</v>
          </cell>
          <cell r="G6506">
            <v>0</v>
          </cell>
          <cell r="H6506">
            <v>0</v>
          </cell>
        </row>
        <row r="6507">
          <cell r="A6507" t="str">
            <v>FXYM100K</v>
          </cell>
          <cell r="B6507">
            <v>4</v>
          </cell>
          <cell r="C6507">
            <v>174800</v>
          </cell>
          <cell r="D6507">
            <v>154716</v>
          </cell>
          <cell r="E6507">
            <v>20084</v>
          </cell>
          <cell r="G6507">
            <v>43700</v>
          </cell>
          <cell r="H6507">
            <v>38679</v>
          </cell>
        </row>
        <row r="6508">
          <cell r="A6508" t="str">
            <v>FXYM125K</v>
          </cell>
          <cell r="B6508">
            <v>3</v>
          </cell>
          <cell r="C6508">
            <v>133620</v>
          </cell>
          <cell r="D6508">
            <v>123132</v>
          </cell>
          <cell r="E6508">
            <v>10488</v>
          </cell>
          <cell r="G6508">
            <v>44540</v>
          </cell>
          <cell r="H6508">
            <v>41044</v>
          </cell>
        </row>
        <row r="6509">
          <cell r="A6509" t="str">
            <v>FXYM200K</v>
          </cell>
          <cell r="B6509">
            <v>6</v>
          </cell>
          <cell r="C6509">
            <v>524400</v>
          </cell>
          <cell r="D6509">
            <v>420198</v>
          </cell>
          <cell r="E6509">
            <v>104202</v>
          </cell>
          <cell r="G6509">
            <v>87400</v>
          </cell>
          <cell r="H6509">
            <v>70033</v>
          </cell>
        </row>
        <row r="6510">
          <cell r="A6510" t="str">
            <v>FXYM250K</v>
          </cell>
          <cell r="B6510">
            <v>0</v>
          </cell>
          <cell r="C6510">
            <v>0</v>
          </cell>
          <cell r="D6510">
            <v>0</v>
          </cell>
          <cell r="E6510">
            <v>0</v>
          </cell>
          <cell r="G6510">
            <v>0</v>
          </cell>
          <cell r="H6510">
            <v>0</v>
          </cell>
        </row>
        <row r="6511">
          <cell r="A6511" t="str">
            <v>R200F7</v>
          </cell>
          <cell r="B6511">
            <v>1</v>
          </cell>
          <cell r="C6511">
            <v>60000</v>
          </cell>
          <cell r="D6511">
            <v>48274</v>
          </cell>
          <cell r="E6511">
            <v>11726</v>
          </cell>
          <cell r="G6511">
            <v>60000</v>
          </cell>
          <cell r="H6511">
            <v>48274</v>
          </cell>
        </row>
        <row r="6512">
          <cell r="A6512" t="str">
            <v>R250F7</v>
          </cell>
          <cell r="B6512">
            <v>14</v>
          </cell>
          <cell r="C6512">
            <v>980000</v>
          </cell>
          <cell r="D6512">
            <v>697046</v>
          </cell>
          <cell r="E6512">
            <v>282954</v>
          </cell>
          <cell r="G6512">
            <v>70000</v>
          </cell>
          <cell r="H6512">
            <v>49789</v>
          </cell>
        </row>
        <row r="6513">
          <cell r="A6513" t="str">
            <v>RY200F7</v>
          </cell>
          <cell r="B6513">
            <v>6</v>
          </cell>
          <cell r="C6513">
            <v>396000</v>
          </cell>
          <cell r="D6513">
            <v>306390</v>
          </cell>
          <cell r="E6513">
            <v>89610</v>
          </cell>
          <cell r="G6513">
            <v>66000</v>
          </cell>
          <cell r="H6513">
            <v>51065</v>
          </cell>
        </row>
        <row r="6514">
          <cell r="A6514" t="str">
            <v>RY250F7</v>
          </cell>
          <cell r="B6514">
            <v>9</v>
          </cell>
          <cell r="C6514">
            <v>678000</v>
          </cell>
          <cell r="D6514">
            <v>472950</v>
          </cell>
          <cell r="E6514">
            <v>205050</v>
          </cell>
          <cell r="G6514">
            <v>75333.333333333328</v>
          </cell>
          <cell r="H6514">
            <v>52550</v>
          </cell>
        </row>
        <row r="6515">
          <cell r="A6515" t="str">
            <v>FDY125F7</v>
          </cell>
          <cell r="B6515">
            <v>15</v>
          </cell>
          <cell r="C6515">
            <v>345000</v>
          </cell>
          <cell r="D6515">
            <v>244500</v>
          </cell>
          <cell r="E6515">
            <v>100500</v>
          </cell>
          <cell r="G6515">
            <v>23000</v>
          </cell>
          <cell r="H6515">
            <v>16300</v>
          </cell>
        </row>
        <row r="6516">
          <cell r="A6516" t="str">
            <v>FDY200F7</v>
          </cell>
          <cell r="B6516">
            <v>5</v>
          </cell>
          <cell r="C6516">
            <v>135000</v>
          </cell>
          <cell r="D6516">
            <v>87140</v>
          </cell>
          <cell r="E6516">
            <v>47860</v>
          </cell>
          <cell r="G6516">
            <v>27000</v>
          </cell>
          <cell r="H6516">
            <v>17428</v>
          </cell>
        </row>
        <row r="6517">
          <cell r="A6517" t="str">
            <v>FDY250F7</v>
          </cell>
          <cell r="B6517">
            <v>5</v>
          </cell>
          <cell r="C6517">
            <v>165000</v>
          </cell>
          <cell r="D6517">
            <v>96410</v>
          </cell>
          <cell r="E6517">
            <v>68590</v>
          </cell>
          <cell r="G6517">
            <v>33000</v>
          </cell>
          <cell r="H6517">
            <v>19282</v>
          </cell>
        </row>
        <row r="6520">
          <cell r="A6520" t="str">
            <v xml:space="preserve"> </v>
          </cell>
          <cell r="B6520" t="str">
            <v>Total Budg Qty</v>
          </cell>
          <cell r="C6520" t="str">
            <v>Total sales value D.C.</v>
          </cell>
          <cell r="D6520" t="str">
            <v>Total Cost value D.C.</v>
          </cell>
          <cell r="E6520" t="str">
            <v>Gross Margin</v>
          </cell>
        </row>
        <row r="6521">
          <cell r="A6521" t="str">
            <v>CORDEUSPLIT</v>
          </cell>
          <cell r="B6521">
            <v>0</v>
          </cell>
          <cell r="C6521">
            <v>-292680</v>
          </cell>
          <cell r="D6521">
            <v>0</v>
          </cell>
          <cell r="E6521">
            <v>-292680</v>
          </cell>
          <cell r="G6521">
            <v>0</v>
          </cell>
          <cell r="H6521">
            <v>0</v>
          </cell>
        </row>
        <row r="6522">
          <cell r="A6522" t="str">
            <v>CORDIUSPLIT</v>
          </cell>
          <cell r="B6522">
            <v>0</v>
          </cell>
          <cell r="C6522">
            <v>-1353180</v>
          </cell>
          <cell r="D6522">
            <v>0</v>
          </cell>
          <cell r="E6522">
            <v>-1353180</v>
          </cell>
          <cell r="G6522">
            <v>0</v>
          </cell>
          <cell r="H6522">
            <v>0</v>
          </cell>
        </row>
        <row r="6523">
          <cell r="A6523" t="str">
            <v>TEST</v>
          </cell>
          <cell r="B6523">
            <v>43551</v>
          </cell>
          <cell r="C6523">
            <v>898799.68</v>
          </cell>
          <cell r="D6523">
            <v>646622.78300000005</v>
          </cell>
          <cell r="E6523">
            <v>252176.897</v>
          </cell>
          <cell r="G6523">
            <v>20.637865491033502</v>
          </cell>
          <cell r="H6523">
            <v>14.847484167986959</v>
          </cell>
        </row>
        <row r="6524">
          <cell r="A6524" t="str">
            <v>R18DB7</v>
          </cell>
          <cell r="B6524">
            <v>4</v>
          </cell>
          <cell r="C6524">
            <v>41650</v>
          </cell>
          <cell r="D6524">
            <v>34528</v>
          </cell>
          <cell r="E6524">
            <v>7122</v>
          </cell>
          <cell r="G6524">
            <v>10412.5</v>
          </cell>
          <cell r="H6524">
            <v>8632</v>
          </cell>
        </row>
        <row r="6525">
          <cell r="A6525" t="str">
            <v>R25DB7</v>
          </cell>
          <cell r="B6525">
            <v>164</v>
          </cell>
          <cell r="C6525">
            <v>1654690</v>
          </cell>
          <cell r="D6525">
            <v>1388096</v>
          </cell>
          <cell r="E6525">
            <v>266594</v>
          </cell>
          <cell r="G6525">
            <v>10089.573170731708</v>
          </cell>
          <cell r="H6525">
            <v>8464</v>
          </cell>
        </row>
        <row r="6526">
          <cell r="A6526" t="str">
            <v>R25DB7V11</v>
          </cell>
          <cell r="B6526">
            <v>479</v>
          </cell>
          <cell r="C6526">
            <v>5301350</v>
          </cell>
          <cell r="D6526">
            <v>4192687</v>
          </cell>
          <cell r="E6526">
            <v>1108663</v>
          </cell>
          <cell r="G6526">
            <v>11067.536534446765</v>
          </cell>
          <cell r="H6526">
            <v>8753</v>
          </cell>
        </row>
        <row r="6527">
          <cell r="A6527" t="str">
            <v>R25EZ7V11</v>
          </cell>
          <cell r="B6527">
            <v>16</v>
          </cell>
          <cell r="C6527">
            <v>222800</v>
          </cell>
          <cell r="D6527">
            <v>313232</v>
          </cell>
          <cell r="E6527">
            <v>-90432</v>
          </cell>
          <cell r="G6527">
            <v>13925</v>
          </cell>
          <cell r="H6527">
            <v>19577</v>
          </cell>
        </row>
        <row r="6528">
          <cell r="A6528" t="str">
            <v>R35DB7</v>
          </cell>
          <cell r="B6528">
            <v>145</v>
          </cell>
          <cell r="C6528">
            <v>1941600</v>
          </cell>
          <cell r="D6528">
            <v>1427960</v>
          </cell>
          <cell r="E6528">
            <v>513640</v>
          </cell>
          <cell r="G6528">
            <v>13390.344827586207</v>
          </cell>
          <cell r="H6528">
            <v>9848</v>
          </cell>
        </row>
        <row r="6529">
          <cell r="A6529" t="str">
            <v>R35DB7V11</v>
          </cell>
          <cell r="B6529">
            <v>681</v>
          </cell>
          <cell r="C6529">
            <v>9818870</v>
          </cell>
          <cell r="D6529">
            <v>6844731</v>
          </cell>
          <cell r="E6529">
            <v>2974139</v>
          </cell>
          <cell r="G6529">
            <v>14418.311306901614</v>
          </cell>
          <cell r="H6529">
            <v>10051</v>
          </cell>
        </row>
        <row r="6530">
          <cell r="A6530" t="str">
            <v>R35EZ7</v>
          </cell>
          <cell r="B6530">
            <v>0</v>
          </cell>
          <cell r="C6530">
            <v>0</v>
          </cell>
          <cell r="D6530">
            <v>0</v>
          </cell>
          <cell r="E6530">
            <v>0</v>
          </cell>
          <cell r="G6530">
            <v>0</v>
          </cell>
          <cell r="H6530">
            <v>0</v>
          </cell>
        </row>
        <row r="6531">
          <cell r="A6531" t="str">
            <v>R35EZ7V11</v>
          </cell>
          <cell r="B6531">
            <v>36</v>
          </cell>
          <cell r="C6531">
            <v>702230</v>
          </cell>
          <cell r="D6531">
            <v>871632</v>
          </cell>
          <cell r="E6531">
            <v>-169402</v>
          </cell>
          <cell r="G6531">
            <v>19506.388888888891</v>
          </cell>
          <cell r="H6531">
            <v>24212</v>
          </cell>
        </row>
        <row r="6532">
          <cell r="A6532" t="str">
            <v>R45DB7V</v>
          </cell>
          <cell r="B6532">
            <v>324</v>
          </cell>
          <cell r="C6532">
            <v>5292880</v>
          </cell>
          <cell r="D6532">
            <v>3427920</v>
          </cell>
          <cell r="E6532">
            <v>1864960</v>
          </cell>
          <cell r="G6532">
            <v>16336.04938271605</v>
          </cell>
          <cell r="H6532">
            <v>10580</v>
          </cell>
        </row>
        <row r="6533">
          <cell r="A6533" t="str">
            <v>R45DB7V11</v>
          </cell>
          <cell r="B6533">
            <v>566</v>
          </cell>
          <cell r="C6533">
            <v>9396320</v>
          </cell>
          <cell r="D6533">
            <v>6105442</v>
          </cell>
          <cell r="E6533">
            <v>3290878</v>
          </cell>
          <cell r="G6533">
            <v>16601.272084805652</v>
          </cell>
          <cell r="H6533">
            <v>10787</v>
          </cell>
        </row>
        <row r="6534">
          <cell r="A6534" t="str">
            <v>R45DB7W</v>
          </cell>
          <cell r="B6534">
            <v>48</v>
          </cell>
          <cell r="C6534">
            <v>877100</v>
          </cell>
          <cell r="D6534">
            <v>563520</v>
          </cell>
          <cell r="E6534">
            <v>313580</v>
          </cell>
          <cell r="G6534">
            <v>18272.916666666668</v>
          </cell>
          <cell r="H6534">
            <v>11740</v>
          </cell>
        </row>
        <row r="6535">
          <cell r="A6535" t="str">
            <v>R45DB7W11</v>
          </cell>
          <cell r="B6535">
            <v>175</v>
          </cell>
          <cell r="C6535">
            <v>3235750</v>
          </cell>
          <cell r="D6535">
            <v>2090025</v>
          </cell>
          <cell r="E6535">
            <v>1145725</v>
          </cell>
          <cell r="G6535">
            <v>18490</v>
          </cell>
          <cell r="H6535">
            <v>11943</v>
          </cell>
        </row>
        <row r="6536">
          <cell r="A6536" t="str">
            <v>R45EZ7V</v>
          </cell>
          <cell r="B6536">
            <v>0</v>
          </cell>
          <cell r="C6536">
            <v>0</v>
          </cell>
          <cell r="D6536">
            <v>0</v>
          </cell>
          <cell r="E6536">
            <v>0</v>
          </cell>
          <cell r="G6536">
            <v>0</v>
          </cell>
          <cell r="H6536">
            <v>0</v>
          </cell>
        </row>
        <row r="6537">
          <cell r="A6537" t="str">
            <v>R45EZ7V11</v>
          </cell>
          <cell r="B6537">
            <v>23</v>
          </cell>
          <cell r="C6537">
            <v>540470</v>
          </cell>
          <cell r="D6537">
            <v>588915</v>
          </cell>
          <cell r="E6537">
            <v>-48445</v>
          </cell>
          <cell r="G6537">
            <v>23498.695652173912</v>
          </cell>
          <cell r="H6537">
            <v>25605</v>
          </cell>
        </row>
        <row r="6538">
          <cell r="A6538" t="str">
            <v>R45EZ7W11</v>
          </cell>
          <cell r="B6538">
            <v>14</v>
          </cell>
          <cell r="C6538">
            <v>327980</v>
          </cell>
          <cell r="D6538">
            <v>361970</v>
          </cell>
          <cell r="E6538">
            <v>-33990</v>
          </cell>
          <cell r="G6538">
            <v>23427.142857142859</v>
          </cell>
          <cell r="H6538">
            <v>25855</v>
          </cell>
        </row>
        <row r="6539">
          <cell r="A6539" t="str">
            <v>R60D7V</v>
          </cell>
          <cell r="B6539">
            <v>60</v>
          </cell>
          <cell r="C6539">
            <v>1263150</v>
          </cell>
          <cell r="D6539">
            <v>926880</v>
          </cell>
          <cell r="E6539">
            <v>336270</v>
          </cell>
          <cell r="G6539">
            <v>21052.5</v>
          </cell>
          <cell r="H6539">
            <v>15448</v>
          </cell>
        </row>
        <row r="6540">
          <cell r="A6540" t="str">
            <v>R60D7W</v>
          </cell>
          <cell r="B6540">
            <v>6</v>
          </cell>
          <cell r="C6540">
            <v>151270</v>
          </cell>
          <cell r="D6540">
            <v>92064</v>
          </cell>
          <cell r="E6540">
            <v>59206</v>
          </cell>
          <cell r="G6540">
            <v>25211.666666666668</v>
          </cell>
          <cell r="H6540">
            <v>15344</v>
          </cell>
        </row>
        <row r="6541">
          <cell r="A6541" t="str">
            <v>R60F7V</v>
          </cell>
          <cell r="B6541">
            <v>447</v>
          </cell>
          <cell r="C6541">
            <v>10266030</v>
          </cell>
          <cell r="D6541">
            <v>6816303</v>
          </cell>
          <cell r="E6541">
            <v>3449727</v>
          </cell>
          <cell r="G6541">
            <v>22966.510067114094</v>
          </cell>
          <cell r="H6541">
            <v>15249</v>
          </cell>
        </row>
        <row r="6542">
          <cell r="A6542" t="str">
            <v>R60F7W</v>
          </cell>
          <cell r="B6542">
            <v>189</v>
          </cell>
          <cell r="C6542">
            <v>4332490</v>
          </cell>
          <cell r="D6542">
            <v>2903229</v>
          </cell>
          <cell r="E6542">
            <v>1429261</v>
          </cell>
          <cell r="G6542">
            <v>22923.227513227514</v>
          </cell>
          <cell r="H6542">
            <v>15361</v>
          </cell>
        </row>
        <row r="6543">
          <cell r="A6543" t="str">
            <v>RE18B</v>
          </cell>
          <cell r="B6543">
            <v>10</v>
          </cell>
          <cell r="C6543">
            <v>97060</v>
          </cell>
          <cell r="D6543">
            <v>81730</v>
          </cell>
          <cell r="E6543">
            <v>15330</v>
          </cell>
          <cell r="G6543">
            <v>9706</v>
          </cell>
          <cell r="H6543">
            <v>8173</v>
          </cell>
        </row>
        <row r="6544">
          <cell r="A6544" t="str">
            <v>RE18G7</v>
          </cell>
          <cell r="B6544">
            <v>171</v>
          </cell>
          <cell r="C6544">
            <v>1825320</v>
          </cell>
          <cell r="D6544">
            <v>1388178</v>
          </cell>
          <cell r="E6544">
            <v>437142</v>
          </cell>
          <cell r="G6544">
            <v>10674.385964912281</v>
          </cell>
          <cell r="H6544">
            <v>8118</v>
          </cell>
        </row>
        <row r="6545">
          <cell r="A6545" t="str">
            <v>RE22B</v>
          </cell>
          <cell r="B6545">
            <v>238</v>
          </cell>
          <cell r="C6545">
            <v>2517960</v>
          </cell>
          <cell r="D6545">
            <v>1966594</v>
          </cell>
          <cell r="E6545">
            <v>551366</v>
          </cell>
          <cell r="G6545">
            <v>10579.663865546219</v>
          </cell>
          <cell r="H6545">
            <v>8263</v>
          </cell>
        </row>
        <row r="6546">
          <cell r="A6546" t="str">
            <v>RE25G7</v>
          </cell>
          <cell r="B6546">
            <v>309</v>
          </cell>
          <cell r="C6546">
            <v>3641110</v>
          </cell>
          <cell r="D6546">
            <v>2553267</v>
          </cell>
          <cell r="E6546">
            <v>1087843</v>
          </cell>
          <cell r="G6546">
            <v>11783.527508090614</v>
          </cell>
          <cell r="H6546">
            <v>8263</v>
          </cell>
        </row>
        <row r="6547">
          <cell r="A6547" t="str">
            <v>RE30A</v>
          </cell>
          <cell r="B6547">
            <v>25</v>
          </cell>
          <cell r="C6547">
            <v>320130</v>
          </cell>
          <cell r="D6547">
            <v>221225</v>
          </cell>
          <cell r="E6547">
            <v>98905</v>
          </cell>
          <cell r="G6547">
            <v>12805.2</v>
          </cell>
          <cell r="H6547">
            <v>8849</v>
          </cell>
        </row>
        <row r="6548">
          <cell r="A6548" t="str">
            <v>RE32B</v>
          </cell>
          <cell r="B6548">
            <v>200</v>
          </cell>
          <cell r="C6548">
            <v>2535240</v>
          </cell>
          <cell r="D6548">
            <v>1769800</v>
          </cell>
          <cell r="E6548">
            <v>765440</v>
          </cell>
          <cell r="G6548">
            <v>12676.2</v>
          </cell>
          <cell r="H6548">
            <v>8849</v>
          </cell>
        </row>
        <row r="6549">
          <cell r="A6549" t="str">
            <v>RE35G7</v>
          </cell>
          <cell r="B6549">
            <v>481</v>
          </cell>
          <cell r="C6549">
            <v>6442100</v>
          </cell>
          <cell r="D6549">
            <v>4256369</v>
          </cell>
          <cell r="E6549">
            <v>2185731</v>
          </cell>
          <cell r="G6549">
            <v>13393.139293139293</v>
          </cell>
          <cell r="H6549">
            <v>8849</v>
          </cell>
        </row>
        <row r="6550">
          <cell r="A6550" t="str">
            <v>RE40B</v>
          </cell>
          <cell r="B6550">
            <v>126</v>
          </cell>
          <cell r="C6550">
            <v>1725960</v>
          </cell>
          <cell r="D6550">
            <v>1263780</v>
          </cell>
          <cell r="E6550">
            <v>462180</v>
          </cell>
          <cell r="G6550">
            <v>13698.095238095239</v>
          </cell>
          <cell r="H6550">
            <v>10030</v>
          </cell>
        </row>
        <row r="6551">
          <cell r="A6551" t="str">
            <v>RE40G7</v>
          </cell>
          <cell r="B6551">
            <v>303</v>
          </cell>
          <cell r="C6551">
            <v>4478430</v>
          </cell>
          <cell r="D6551">
            <v>3039090</v>
          </cell>
          <cell r="E6551">
            <v>1439340</v>
          </cell>
          <cell r="G6551">
            <v>14780.29702970297</v>
          </cell>
          <cell r="H6551">
            <v>10030</v>
          </cell>
        </row>
        <row r="6552">
          <cell r="A6552" t="str">
            <v>MA28CNP</v>
          </cell>
          <cell r="B6552">
            <v>0</v>
          </cell>
          <cell r="C6552">
            <v>0</v>
          </cell>
          <cell r="D6552">
            <v>0</v>
          </cell>
          <cell r="E6552">
            <v>0</v>
          </cell>
          <cell r="G6552">
            <v>0</v>
          </cell>
          <cell r="H6552">
            <v>0</v>
          </cell>
        </row>
        <row r="6553">
          <cell r="A6553" t="str">
            <v>MA45C</v>
          </cell>
          <cell r="B6553">
            <v>0</v>
          </cell>
          <cell r="C6553">
            <v>0</v>
          </cell>
          <cell r="D6553">
            <v>0</v>
          </cell>
          <cell r="E6553">
            <v>0</v>
          </cell>
          <cell r="G6553">
            <v>0</v>
          </cell>
          <cell r="H6553">
            <v>0</v>
          </cell>
        </row>
        <row r="6554">
          <cell r="A6554" t="str">
            <v>MA45D7</v>
          </cell>
          <cell r="B6554">
            <v>87</v>
          </cell>
          <cell r="C6554">
            <v>1972680</v>
          </cell>
          <cell r="D6554">
            <v>1364334</v>
          </cell>
          <cell r="E6554">
            <v>608346</v>
          </cell>
          <cell r="G6554">
            <v>22674.482758620688</v>
          </cell>
          <cell r="H6554">
            <v>15682</v>
          </cell>
        </row>
        <row r="6555">
          <cell r="A6555" t="str">
            <v>MA56CV</v>
          </cell>
          <cell r="B6555">
            <v>0</v>
          </cell>
          <cell r="C6555">
            <v>0</v>
          </cell>
          <cell r="D6555">
            <v>0</v>
          </cell>
          <cell r="E6555">
            <v>0</v>
          </cell>
          <cell r="G6555">
            <v>0</v>
          </cell>
          <cell r="H6555">
            <v>0</v>
          </cell>
        </row>
        <row r="6556">
          <cell r="A6556" t="str">
            <v>MA56CY</v>
          </cell>
          <cell r="B6556">
            <v>0</v>
          </cell>
          <cell r="C6556">
            <v>0</v>
          </cell>
          <cell r="D6556">
            <v>0</v>
          </cell>
          <cell r="E6556">
            <v>0</v>
          </cell>
          <cell r="G6556">
            <v>0</v>
          </cell>
          <cell r="H6556">
            <v>0</v>
          </cell>
        </row>
        <row r="6557">
          <cell r="A6557" t="str">
            <v>MA56D7V</v>
          </cell>
          <cell r="B6557">
            <v>60</v>
          </cell>
          <cell r="C6557">
            <v>1786610</v>
          </cell>
          <cell r="D6557">
            <v>1214160</v>
          </cell>
          <cell r="E6557">
            <v>572450</v>
          </cell>
          <cell r="G6557">
            <v>29776.833333333332</v>
          </cell>
          <cell r="H6557">
            <v>20236</v>
          </cell>
        </row>
        <row r="6558">
          <cell r="A6558" t="str">
            <v>MA56D7V11</v>
          </cell>
          <cell r="B6558">
            <v>59</v>
          </cell>
          <cell r="C6558">
            <v>1599150</v>
          </cell>
          <cell r="D6558">
            <v>1209913</v>
          </cell>
          <cell r="E6558">
            <v>389237</v>
          </cell>
          <cell r="G6558">
            <v>27104.237288135595</v>
          </cell>
          <cell r="H6558">
            <v>20507</v>
          </cell>
        </row>
        <row r="6559">
          <cell r="A6559" t="str">
            <v>MA56D7W</v>
          </cell>
          <cell r="B6559">
            <v>50</v>
          </cell>
          <cell r="C6559">
            <v>1547730</v>
          </cell>
          <cell r="D6559">
            <v>1094500</v>
          </cell>
          <cell r="E6559">
            <v>453230</v>
          </cell>
          <cell r="G6559">
            <v>30954.6</v>
          </cell>
          <cell r="H6559">
            <v>21890</v>
          </cell>
        </row>
        <row r="6560">
          <cell r="A6560" t="str">
            <v>MA56D7W11</v>
          </cell>
          <cell r="B6560">
            <v>52</v>
          </cell>
          <cell r="C6560">
            <v>1435730</v>
          </cell>
          <cell r="D6560">
            <v>1151956</v>
          </cell>
          <cell r="E6560">
            <v>283774</v>
          </cell>
          <cell r="G6560">
            <v>27610.192307692309</v>
          </cell>
          <cell r="H6560">
            <v>22153</v>
          </cell>
        </row>
        <row r="6561">
          <cell r="A6561" t="str">
            <v>MA90C7V</v>
          </cell>
          <cell r="B6561">
            <v>110</v>
          </cell>
          <cell r="C6561">
            <v>4569290</v>
          </cell>
          <cell r="D6561">
            <v>3349830</v>
          </cell>
          <cell r="E6561">
            <v>1219460</v>
          </cell>
          <cell r="G6561">
            <v>41539</v>
          </cell>
          <cell r="H6561">
            <v>30453</v>
          </cell>
        </row>
        <row r="6562">
          <cell r="A6562" t="str">
            <v>MA90C7W</v>
          </cell>
          <cell r="B6562">
            <v>124</v>
          </cell>
          <cell r="C6562">
            <v>6178040</v>
          </cell>
          <cell r="D6562">
            <v>3838792</v>
          </cell>
          <cell r="E6562">
            <v>2339248</v>
          </cell>
          <cell r="G6562">
            <v>49822.903225806454</v>
          </cell>
          <cell r="H6562">
            <v>30958</v>
          </cell>
        </row>
        <row r="6563">
          <cell r="A6563" t="str">
            <v>MA90CJ7W11</v>
          </cell>
          <cell r="B6563">
            <v>92</v>
          </cell>
          <cell r="C6563">
            <v>4335120</v>
          </cell>
          <cell r="D6563">
            <v>2874632</v>
          </cell>
          <cell r="E6563">
            <v>1460488</v>
          </cell>
          <cell r="G6563">
            <v>47120.869565217392</v>
          </cell>
          <cell r="H6563">
            <v>31246</v>
          </cell>
        </row>
        <row r="6564">
          <cell r="A6564" t="str">
            <v>MAE25A</v>
          </cell>
          <cell r="B6564">
            <v>2</v>
          </cell>
          <cell r="C6564">
            <v>28020</v>
          </cell>
          <cell r="D6564">
            <v>23210</v>
          </cell>
          <cell r="E6564">
            <v>4810</v>
          </cell>
          <cell r="G6564">
            <v>14010</v>
          </cell>
          <cell r="H6564">
            <v>11605</v>
          </cell>
        </row>
        <row r="6565">
          <cell r="A6565" t="str">
            <v>MAE25B</v>
          </cell>
          <cell r="B6565">
            <v>2</v>
          </cell>
          <cell r="C6565">
            <v>31980</v>
          </cell>
          <cell r="D6565">
            <v>23210</v>
          </cell>
          <cell r="E6565">
            <v>8770</v>
          </cell>
          <cell r="G6565">
            <v>15990</v>
          </cell>
          <cell r="H6565">
            <v>11605</v>
          </cell>
        </row>
        <row r="6566">
          <cell r="A6566" t="str">
            <v>MAE25G7</v>
          </cell>
          <cell r="B6566">
            <v>5</v>
          </cell>
          <cell r="C6566">
            <v>76750</v>
          </cell>
          <cell r="D6566">
            <v>63655</v>
          </cell>
          <cell r="E6566">
            <v>13095</v>
          </cell>
          <cell r="G6566">
            <v>15350</v>
          </cell>
          <cell r="H6566">
            <v>12731</v>
          </cell>
        </row>
        <row r="6567">
          <cell r="A6567" t="str">
            <v>MAE32A</v>
          </cell>
          <cell r="B6567">
            <v>0</v>
          </cell>
          <cell r="C6567">
            <v>0</v>
          </cell>
          <cell r="D6567">
            <v>0</v>
          </cell>
          <cell r="E6567">
            <v>0</v>
          </cell>
          <cell r="G6567">
            <v>0</v>
          </cell>
          <cell r="H6567">
            <v>0</v>
          </cell>
        </row>
        <row r="6568">
          <cell r="A6568" t="str">
            <v>MAE32B</v>
          </cell>
          <cell r="B6568">
            <v>0</v>
          </cell>
          <cell r="C6568">
            <v>0</v>
          </cell>
          <cell r="D6568">
            <v>0</v>
          </cell>
          <cell r="E6568">
            <v>0</v>
          </cell>
          <cell r="G6568">
            <v>0</v>
          </cell>
          <cell r="H6568">
            <v>0</v>
          </cell>
        </row>
        <row r="6569">
          <cell r="A6569" t="str">
            <v>MAE32G7</v>
          </cell>
          <cell r="B6569">
            <v>37</v>
          </cell>
          <cell r="C6569">
            <v>608800</v>
          </cell>
          <cell r="D6569">
            <v>498501</v>
          </cell>
          <cell r="E6569">
            <v>110299</v>
          </cell>
          <cell r="G6569">
            <v>16454.054054054053</v>
          </cell>
          <cell r="H6569">
            <v>13473</v>
          </cell>
        </row>
        <row r="6570">
          <cell r="A6570" t="str">
            <v>RA327</v>
          </cell>
          <cell r="B6570">
            <v>0</v>
          </cell>
          <cell r="C6570">
            <v>0</v>
          </cell>
          <cell r="D6570">
            <v>0</v>
          </cell>
          <cell r="E6570">
            <v>0</v>
          </cell>
          <cell r="G6570">
            <v>0</v>
          </cell>
          <cell r="H6570">
            <v>0</v>
          </cell>
        </row>
        <row r="6571">
          <cell r="A6571" t="str">
            <v>RY22DA7V19</v>
          </cell>
          <cell r="B6571">
            <v>838</v>
          </cell>
          <cell r="C6571">
            <v>9928950</v>
          </cell>
          <cell r="D6571">
            <v>10597348</v>
          </cell>
          <cell r="E6571">
            <v>-668398</v>
          </cell>
          <cell r="G6571">
            <v>11848.389021479714</v>
          </cell>
          <cell r="H6571">
            <v>12646</v>
          </cell>
        </row>
        <row r="6572">
          <cell r="A6572" t="str">
            <v>RY25F</v>
          </cell>
          <cell r="B6572">
            <v>662</v>
          </cell>
          <cell r="C6572">
            <v>7068980</v>
          </cell>
          <cell r="D6572">
            <v>7110093</v>
          </cell>
          <cell r="E6572">
            <v>-41113</v>
          </cell>
          <cell r="G6572">
            <v>10678.21752265861</v>
          </cell>
          <cell r="H6572">
            <v>10740.321752265862</v>
          </cell>
        </row>
        <row r="6573">
          <cell r="A6573" t="str">
            <v>RY35C</v>
          </cell>
          <cell r="B6573">
            <v>0</v>
          </cell>
          <cell r="C6573">
            <v>0</v>
          </cell>
          <cell r="D6573">
            <v>0</v>
          </cell>
          <cell r="E6573">
            <v>0</v>
          </cell>
          <cell r="G6573">
            <v>0</v>
          </cell>
          <cell r="H6573">
            <v>0</v>
          </cell>
        </row>
        <row r="6574">
          <cell r="A6574" t="str">
            <v>RY35D7</v>
          </cell>
          <cell r="B6574">
            <v>678</v>
          </cell>
          <cell r="C6574">
            <v>11092410</v>
          </cell>
          <cell r="D6574">
            <v>10562562</v>
          </cell>
          <cell r="E6574">
            <v>529848</v>
          </cell>
          <cell r="G6574">
            <v>16360.486725663717</v>
          </cell>
          <cell r="H6574">
            <v>15579</v>
          </cell>
        </row>
        <row r="6575">
          <cell r="A6575" t="str">
            <v>RY35EZ7</v>
          </cell>
          <cell r="B6575">
            <v>2</v>
          </cell>
          <cell r="C6575">
            <v>50040</v>
          </cell>
          <cell r="D6575">
            <v>47950</v>
          </cell>
          <cell r="E6575">
            <v>2090</v>
          </cell>
          <cell r="G6575">
            <v>25020</v>
          </cell>
          <cell r="H6575">
            <v>23975</v>
          </cell>
        </row>
        <row r="6576">
          <cell r="A6576" t="str">
            <v>RY35F</v>
          </cell>
          <cell r="B6576">
            <v>971</v>
          </cell>
          <cell r="C6576">
            <v>12590330</v>
          </cell>
          <cell r="D6576">
            <v>11882498</v>
          </cell>
          <cell r="E6576">
            <v>707832</v>
          </cell>
          <cell r="G6576">
            <v>12966.354273944387</v>
          </cell>
          <cell r="H6576">
            <v>12237.382080329557</v>
          </cell>
        </row>
        <row r="6577">
          <cell r="A6577" t="str">
            <v>RY45D7</v>
          </cell>
          <cell r="B6577">
            <v>1031</v>
          </cell>
          <cell r="C6577">
            <v>22196910</v>
          </cell>
          <cell r="D6577">
            <v>16183550</v>
          </cell>
          <cell r="E6577">
            <v>6013360</v>
          </cell>
          <cell r="G6577">
            <v>21529.495635305528</v>
          </cell>
          <cell r="H6577">
            <v>15696.944713870029</v>
          </cell>
        </row>
        <row r="6578">
          <cell r="A6578" t="str">
            <v>RY45E</v>
          </cell>
          <cell r="B6578">
            <v>332</v>
          </cell>
          <cell r="C6578">
            <v>5566740</v>
          </cell>
          <cell r="D6578">
            <v>5259096</v>
          </cell>
          <cell r="E6578">
            <v>307644</v>
          </cell>
          <cell r="G6578">
            <v>16767.289156626506</v>
          </cell>
          <cell r="H6578">
            <v>15840.650602409638</v>
          </cell>
        </row>
        <row r="6579">
          <cell r="A6579" t="str">
            <v>RY45EZ7</v>
          </cell>
          <cell r="B6579">
            <v>3</v>
          </cell>
          <cell r="C6579">
            <v>86310</v>
          </cell>
          <cell r="D6579">
            <v>76155</v>
          </cell>
          <cell r="E6579">
            <v>10155</v>
          </cell>
          <cell r="G6579">
            <v>28770</v>
          </cell>
          <cell r="H6579">
            <v>25385</v>
          </cell>
        </row>
        <row r="6580">
          <cell r="A6580" t="str">
            <v>RY60D7</v>
          </cell>
          <cell r="B6580">
            <v>44</v>
          </cell>
          <cell r="C6580">
            <v>1150950</v>
          </cell>
          <cell r="D6580">
            <v>893200</v>
          </cell>
          <cell r="E6580">
            <v>257750</v>
          </cell>
          <cell r="G6580">
            <v>26157.954545454544</v>
          </cell>
          <cell r="H6580">
            <v>20300</v>
          </cell>
        </row>
        <row r="6581">
          <cell r="A6581" t="str">
            <v>RY60E</v>
          </cell>
          <cell r="B6581">
            <v>347</v>
          </cell>
          <cell r="C6581">
            <v>7155010</v>
          </cell>
          <cell r="D6581">
            <v>6815703</v>
          </cell>
          <cell r="E6581">
            <v>339307</v>
          </cell>
          <cell r="G6581">
            <v>20619.625360230548</v>
          </cell>
          <cell r="H6581">
            <v>19641.795389048992</v>
          </cell>
        </row>
        <row r="6582">
          <cell r="A6582" t="str">
            <v>RY60F7</v>
          </cell>
          <cell r="B6582">
            <v>506</v>
          </cell>
          <cell r="C6582">
            <v>13585630</v>
          </cell>
          <cell r="D6582">
            <v>10060798</v>
          </cell>
          <cell r="E6582">
            <v>3524832</v>
          </cell>
          <cell r="G6582">
            <v>26849.07114624506</v>
          </cell>
          <cell r="H6582">
            <v>19883</v>
          </cell>
        </row>
        <row r="6583">
          <cell r="A6583" t="str">
            <v>REY18A</v>
          </cell>
          <cell r="B6583">
            <v>0</v>
          </cell>
          <cell r="C6583">
            <v>0</v>
          </cell>
          <cell r="D6583">
            <v>0</v>
          </cell>
          <cell r="E6583">
            <v>0</v>
          </cell>
          <cell r="G6583">
            <v>0</v>
          </cell>
          <cell r="H6583">
            <v>0</v>
          </cell>
        </row>
        <row r="6584">
          <cell r="A6584" t="str">
            <v>REY18B</v>
          </cell>
          <cell r="B6584">
            <v>58</v>
          </cell>
          <cell r="C6584">
            <v>770360</v>
          </cell>
          <cell r="D6584">
            <v>616308</v>
          </cell>
          <cell r="E6584">
            <v>154052</v>
          </cell>
          <cell r="G6584">
            <v>13282.068965517241</v>
          </cell>
          <cell r="H6584">
            <v>10626</v>
          </cell>
        </row>
        <row r="6585">
          <cell r="A6585" t="str">
            <v>REY18G7</v>
          </cell>
          <cell r="B6585">
            <v>8</v>
          </cell>
          <cell r="C6585">
            <v>98080</v>
          </cell>
          <cell r="D6585">
            <v>85216</v>
          </cell>
          <cell r="E6585">
            <v>12864</v>
          </cell>
          <cell r="G6585">
            <v>12260</v>
          </cell>
          <cell r="H6585">
            <v>10652</v>
          </cell>
        </row>
        <row r="6586">
          <cell r="A6586" t="str">
            <v>REY22B</v>
          </cell>
          <cell r="B6586">
            <v>292</v>
          </cell>
          <cell r="C6586">
            <v>3282310</v>
          </cell>
          <cell r="D6586">
            <v>3141044</v>
          </cell>
          <cell r="E6586">
            <v>141266</v>
          </cell>
          <cell r="G6586">
            <v>11240.787671232876</v>
          </cell>
          <cell r="H6586">
            <v>10757</v>
          </cell>
        </row>
        <row r="6587">
          <cell r="A6587" t="str">
            <v>REY22G7</v>
          </cell>
          <cell r="B6587">
            <v>238</v>
          </cell>
          <cell r="C6587">
            <v>2965660</v>
          </cell>
          <cell r="D6587">
            <v>2560404</v>
          </cell>
          <cell r="E6587">
            <v>405256</v>
          </cell>
          <cell r="G6587">
            <v>12460.756302521009</v>
          </cell>
          <cell r="H6587">
            <v>10758</v>
          </cell>
        </row>
        <row r="6588">
          <cell r="A6588" t="str">
            <v>REY32B</v>
          </cell>
          <cell r="B6588">
            <v>215</v>
          </cell>
          <cell r="C6588">
            <v>3162910</v>
          </cell>
          <cell r="D6588">
            <v>2562155</v>
          </cell>
          <cell r="E6588">
            <v>600755</v>
          </cell>
          <cell r="G6588">
            <v>14711.209302325582</v>
          </cell>
          <cell r="H6588">
            <v>11917</v>
          </cell>
        </row>
        <row r="6589">
          <cell r="A6589" t="str">
            <v>REY35G7</v>
          </cell>
          <cell r="B6589">
            <v>266</v>
          </cell>
          <cell r="C6589">
            <v>3897290</v>
          </cell>
          <cell r="D6589">
            <v>3182956</v>
          </cell>
          <cell r="E6589">
            <v>714334</v>
          </cell>
          <cell r="G6589">
            <v>14651.466165413534</v>
          </cell>
          <cell r="H6589">
            <v>11966</v>
          </cell>
        </row>
        <row r="6590">
          <cell r="A6590" t="str">
            <v>REY40B</v>
          </cell>
          <cell r="B6590">
            <v>195</v>
          </cell>
          <cell r="C6590">
            <v>2981550</v>
          </cell>
          <cell r="D6590">
            <v>2585895</v>
          </cell>
          <cell r="E6590">
            <v>395655</v>
          </cell>
          <cell r="G6590">
            <v>15290</v>
          </cell>
          <cell r="H6590">
            <v>13261</v>
          </cell>
        </row>
        <row r="6591">
          <cell r="A6591" t="str">
            <v>REY40G7</v>
          </cell>
          <cell r="B6591">
            <v>187</v>
          </cell>
          <cell r="C6591">
            <v>2941190</v>
          </cell>
          <cell r="D6591">
            <v>2380136</v>
          </cell>
          <cell r="E6591">
            <v>561054</v>
          </cell>
          <cell r="G6591">
            <v>15728.288770053476</v>
          </cell>
          <cell r="H6591">
            <v>12728</v>
          </cell>
        </row>
        <row r="6592">
          <cell r="A6592" t="str">
            <v>RX25G</v>
          </cell>
          <cell r="B6592">
            <v>115</v>
          </cell>
          <cell r="C6592">
            <v>1833700</v>
          </cell>
          <cell r="D6592">
            <v>1665725</v>
          </cell>
          <cell r="E6592">
            <v>167975</v>
          </cell>
          <cell r="G6592">
            <v>15945.217391304348</v>
          </cell>
          <cell r="H6592">
            <v>14484.565217391304</v>
          </cell>
        </row>
        <row r="6593">
          <cell r="A6593" t="str">
            <v>RX25GZ</v>
          </cell>
          <cell r="B6593">
            <v>0</v>
          </cell>
          <cell r="C6593">
            <v>0</v>
          </cell>
          <cell r="D6593">
            <v>0</v>
          </cell>
          <cell r="E6593">
            <v>0</v>
          </cell>
          <cell r="G6593">
            <v>0</v>
          </cell>
          <cell r="H6593">
            <v>0</v>
          </cell>
        </row>
        <row r="6594">
          <cell r="A6594" t="str">
            <v>RX35G</v>
          </cell>
          <cell r="B6594">
            <v>91</v>
          </cell>
          <cell r="C6594">
            <v>1656460</v>
          </cell>
          <cell r="D6594">
            <v>1373787</v>
          </cell>
          <cell r="E6594">
            <v>282673</v>
          </cell>
          <cell r="G6594">
            <v>18202.857142857141</v>
          </cell>
          <cell r="H6594">
            <v>15096.560439560439</v>
          </cell>
        </row>
        <row r="6595">
          <cell r="A6595" t="str">
            <v>MY56D7</v>
          </cell>
          <cell r="B6595">
            <v>331</v>
          </cell>
          <cell r="C6595">
            <v>10432660</v>
          </cell>
          <cell r="D6595">
            <v>9387822</v>
          </cell>
          <cell r="E6595">
            <v>1044838</v>
          </cell>
          <cell r="G6595">
            <v>31518.610271903322</v>
          </cell>
          <cell r="H6595">
            <v>28362</v>
          </cell>
        </row>
        <row r="6596">
          <cell r="A6596" t="str">
            <v>MY90C7V</v>
          </cell>
          <cell r="B6596">
            <v>173</v>
          </cell>
          <cell r="C6596">
            <v>8131250</v>
          </cell>
          <cell r="D6596">
            <v>6617769</v>
          </cell>
          <cell r="E6596">
            <v>1513481</v>
          </cell>
          <cell r="G6596">
            <v>47001.4450867052</v>
          </cell>
          <cell r="H6596">
            <v>38253</v>
          </cell>
        </row>
        <row r="6597">
          <cell r="A6597" t="str">
            <v>MY90C7W</v>
          </cell>
          <cell r="B6597">
            <v>196</v>
          </cell>
          <cell r="C6597">
            <v>9938870</v>
          </cell>
          <cell r="D6597">
            <v>7561680</v>
          </cell>
          <cell r="E6597">
            <v>2377190</v>
          </cell>
          <cell r="G6597">
            <v>50708.520408163262</v>
          </cell>
          <cell r="H6597">
            <v>38580</v>
          </cell>
        </row>
        <row r="6598">
          <cell r="A6598" t="str">
            <v>MY90CV</v>
          </cell>
          <cell r="B6598">
            <v>1</v>
          </cell>
          <cell r="C6598">
            <v>49500</v>
          </cell>
          <cell r="D6598">
            <v>46727</v>
          </cell>
          <cell r="E6598">
            <v>2773</v>
          </cell>
          <cell r="G6598">
            <v>49500</v>
          </cell>
          <cell r="H6598">
            <v>46727</v>
          </cell>
        </row>
        <row r="6599">
          <cell r="A6599" t="str">
            <v>MY90CY</v>
          </cell>
          <cell r="B6599">
            <v>37</v>
          </cell>
          <cell r="C6599">
            <v>1954910</v>
          </cell>
          <cell r="D6599">
            <v>1720680</v>
          </cell>
          <cell r="E6599">
            <v>234230</v>
          </cell>
          <cell r="G6599">
            <v>52835.405405405407</v>
          </cell>
          <cell r="H6599">
            <v>46504.864864864867</v>
          </cell>
        </row>
        <row r="6600">
          <cell r="A6600" t="str">
            <v>MEY32B</v>
          </cell>
          <cell r="B6600">
            <v>7</v>
          </cell>
          <cell r="C6600">
            <v>190600</v>
          </cell>
          <cell r="D6600">
            <v>129213</v>
          </cell>
          <cell r="E6600">
            <v>61387</v>
          </cell>
          <cell r="G6600">
            <v>27228.571428571428</v>
          </cell>
          <cell r="H6600">
            <v>18459</v>
          </cell>
        </row>
        <row r="6601">
          <cell r="A6601" t="str">
            <v>MEY32G7</v>
          </cell>
          <cell r="B6601">
            <v>31</v>
          </cell>
          <cell r="C6601">
            <v>807320</v>
          </cell>
          <cell r="D6601">
            <v>568168</v>
          </cell>
          <cell r="E6601">
            <v>239152</v>
          </cell>
          <cell r="G6601">
            <v>26042.580645161292</v>
          </cell>
          <cell r="H6601">
            <v>18328</v>
          </cell>
        </row>
        <row r="6602">
          <cell r="A6602" t="str">
            <v>3MX68G</v>
          </cell>
          <cell r="B6602">
            <v>24</v>
          </cell>
          <cell r="C6602">
            <v>1257270</v>
          </cell>
          <cell r="D6602">
            <v>1067706</v>
          </cell>
          <cell r="E6602">
            <v>189564</v>
          </cell>
          <cell r="G6602">
            <v>52386.25</v>
          </cell>
          <cell r="H6602">
            <v>44487.75</v>
          </cell>
        </row>
        <row r="6603">
          <cell r="A6603" t="str">
            <v>FT18G</v>
          </cell>
          <cell r="B6603">
            <v>250</v>
          </cell>
          <cell r="C6603">
            <v>2052410</v>
          </cell>
          <cell r="D6603">
            <v>1447698</v>
          </cell>
          <cell r="E6603">
            <v>604712</v>
          </cell>
          <cell r="G6603">
            <v>8209.64</v>
          </cell>
          <cell r="H6603">
            <v>5790.7920000000004</v>
          </cell>
        </row>
        <row r="6604">
          <cell r="A6604" t="str">
            <v>FTE18A</v>
          </cell>
          <cell r="B6604">
            <v>2</v>
          </cell>
          <cell r="C6604">
            <v>14000</v>
          </cell>
          <cell r="D6604">
            <v>14368</v>
          </cell>
          <cell r="E6604">
            <v>-368</v>
          </cell>
          <cell r="G6604">
            <v>7000</v>
          </cell>
          <cell r="H6604">
            <v>7184</v>
          </cell>
        </row>
        <row r="6605">
          <cell r="A6605" t="str">
            <v>FTE18B</v>
          </cell>
          <cell r="B6605">
            <v>12</v>
          </cell>
          <cell r="C6605">
            <v>102050</v>
          </cell>
          <cell r="D6605">
            <v>72070</v>
          </cell>
          <cell r="E6605">
            <v>29980</v>
          </cell>
          <cell r="G6605">
            <v>8504.1666666666661</v>
          </cell>
          <cell r="H6605">
            <v>6005.833333333333</v>
          </cell>
        </row>
        <row r="6606">
          <cell r="A6606" t="str">
            <v>FTE22B</v>
          </cell>
          <cell r="B6606">
            <v>234</v>
          </cell>
          <cell r="C6606">
            <v>1615430</v>
          </cell>
          <cell r="D6606">
            <v>1445421</v>
          </cell>
          <cell r="E6606">
            <v>170009</v>
          </cell>
          <cell r="G6606">
            <v>6903.5470085470088</v>
          </cell>
          <cell r="H6606">
            <v>6177.0128205128203</v>
          </cell>
        </row>
        <row r="6607">
          <cell r="A6607" t="str">
            <v>FT253D7</v>
          </cell>
          <cell r="B6607">
            <v>50</v>
          </cell>
          <cell r="C6607">
            <v>449600</v>
          </cell>
          <cell r="D6607">
            <v>369400</v>
          </cell>
          <cell r="E6607">
            <v>80200</v>
          </cell>
          <cell r="G6607">
            <v>8992</v>
          </cell>
          <cell r="H6607">
            <v>7388</v>
          </cell>
        </row>
        <row r="6608">
          <cell r="A6608" t="str">
            <v>FT25EZ7</v>
          </cell>
          <cell r="B6608">
            <v>19</v>
          </cell>
          <cell r="C6608">
            <v>220410</v>
          </cell>
          <cell r="D6608">
            <v>142443</v>
          </cell>
          <cell r="E6608">
            <v>77967</v>
          </cell>
          <cell r="G6608">
            <v>11600.526315789473</v>
          </cell>
          <cell r="H6608">
            <v>7497</v>
          </cell>
        </row>
        <row r="6609">
          <cell r="A6609" t="str">
            <v>FT25G</v>
          </cell>
          <cell r="B6609">
            <v>2218</v>
          </cell>
          <cell r="C6609">
            <v>16469930</v>
          </cell>
          <cell r="D6609">
            <v>13357965</v>
          </cell>
          <cell r="E6609">
            <v>3111965</v>
          </cell>
          <cell r="G6609">
            <v>7425.5770964833182</v>
          </cell>
          <cell r="H6609">
            <v>6022.5270513976557</v>
          </cell>
        </row>
        <row r="6610">
          <cell r="A6610" t="str">
            <v>FTE30A</v>
          </cell>
          <cell r="B6610">
            <v>25</v>
          </cell>
          <cell r="C6610">
            <v>311360</v>
          </cell>
          <cell r="D6610">
            <v>180775</v>
          </cell>
          <cell r="E6610">
            <v>130585</v>
          </cell>
          <cell r="G6610">
            <v>12454.4</v>
          </cell>
          <cell r="H6610">
            <v>7231</v>
          </cell>
        </row>
        <row r="6611">
          <cell r="A6611" t="str">
            <v>FTE32B</v>
          </cell>
          <cell r="B6611">
            <v>202</v>
          </cell>
          <cell r="C6611">
            <v>1691910</v>
          </cell>
          <cell r="D6611">
            <v>1494736</v>
          </cell>
          <cell r="E6611">
            <v>197174</v>
          </cell>
          <cell r="G6611">
            <v>8375.7920792079203</v>
          </cell>
          <cell r="H6611">
            <v>7399.6831683168321</v>
          </cell>
        </row>
        <row r="6612">
          <cell r="A6612" t="str">
            <v>FT353D7</v>
          </cell>
          <cell r="B6612">
            <v>33</v>
          </cell>
          <cell r="C6612">
            <v>299020</v>
          </cell>
          <cell r="D6612">
            <v>251031</v>
          </cell>
          <cell r="E6612">
            <v>47989</v>
          </cell>
          <cell r="G6612">
            <v>9061.2121212121219</v>
          </cell>
          <cell r="H6612">
            <v>7607</v>
          </cell>
        </row>
        <row r="6613">
          <cell r="A6613" t="str">
            <v>FT35EZ7</v>
          </cell>
          <cell r="B6613">
            <v>22</v>
          </cell>
          <cell r="C6613">
            <v>320940</v>
          </cell>
          <cell r="D6613">
            <v>171358</v>
          </cell>
          <cell r="E6613">
            <v>149582</v>
          </cell>
          <cell r="G6613">
            <v>14588.181818181818</v>
          </cell>
          <cell r="H6613">
            <v>7789</v>
          </cell>
        </row>
        <row r="6614">
          <cell r="A6614" t="str">
            <v>FT35G</v>
          </cell>
          <cell r="B6614">
            <v>1395</v>
          </cell>
          <cell r="C6614">
            <v>14240460</v>
          </cell>
          <cell r="D6614">
            <v>10036624</v>
          </cell>
          <cell r="E6614">
            <v>4203836</v>
          </cell>
          <cell r="G6614">
            <v>10208.215053763441</v>
          </cell>
          <cell r="H6614">
            <v>7194.7125448028673</v>
          </cell>
        </row>
        <row r="6615">
          <cell r="A6615" t="str">
            <v>FT40G</v>
          </cell>
          <cell r="B6615">
            <v>322</v>
          </cell>
          <cell r="C6615">
            <v>3495150</v>
          </cell>
          <cell r="D6615">
            <v>2391823</v>
          </cell>
          <cell r="E6615">
            <v>1103327</v>
          </cell>
          <cell r="G6615">
            <v>10854.503105590062</v>
          </cell>
          <cell r="H6615">
            <v>7428.021739130435</v>
          </cell>
        </row>
        <row r="6616">
          <cell r="A6616" t="str">
            <v>FTE40B</v>
          </cell>
          <cell r="B6616">
            <v>127</v>
          </cell>
          <cell r="C6616">
            <v>1096420</v>
          </cell>
          <cell r="D6616">
            <v>969281</v>
          </cell>
          <cell r="E6616">
            <v>127139</v>
          </cell>
          <cell r="G6616">
            <v>8633.2283464566935</v>
          </cell>
          <cell r="H6616">
            <v>7632.1338582677163</v>
          </cell>
        </row>
        <row r="6617">
          <cell r="A6617" t="str">
            <v>FT4531</v>
          </cell>
          <cell r="B6617">
            <v>1</v>
          </cell>
          <cell r="C6617">
            <v>11020</v>
          </cell>
          <cell r="D6617">
            <v>8334</v>
          </cell>
          <cell r="E6617">
            <v>2686</v>
          </cell>
          <cell r="G6617">
            <v>11020</v>
          </cell>
          <cell r="H6617">
            <v>8334</v>
          </cell>
        </row>
        <row r="6618">
          <cell r="A6618" t="str">
            <v>FT453D7</v>
          </cell>
          <cell r="B6618">
            <v>69</v>
          </cell>
          <cell r="C6618">
            <v>1059350</v>
          </cell>
          <cell r="D6618">
            <v>745752</v>
          </cell>
          <cell r="E6618">
            <v>313598</v>
          </cell>
          <cell r="G6618">
            <v>15352.898550724638</v>
          </cell>
          <cell r="H6618">
            <v>10808</v>
          </cell>
        </row>
        <row r="6619">
          <cell r="A6619" t="str">
            <v>FT45EZ7</v>
          </cell>
          <cell r="B6619">
            <v>15</v>
          </cell>
          <cell r="C6619">
            <v>266490</v>
          </cell>
          <cell r="D6619">
            <v>165900</v>
          </cell>
          <cell r="E6619">
            <v>100590</v>
          </cell>
          <cell r="G6619">
            <v>17766</v>
          </cell>
          <cell r="H6619">
            <v>11060</v>
          </cell>
        </row>
        <row r="6620">
          <cell r="A6620" t="str">
            <v>FT45G</v>
          </cell>
          <cell r="B6620">
            <v>963</v>
          </cell>
          <cell r="C6620">
            <v>12122510</v>
          </cell>
          <cell r="D6620">
            <v>8587110</v>
          </cell>
          <cell r="E6620">
            <v>3535400</v>
          </cell>
          <cell r="G6620">
            <v>12588.276220145379</v>
          </cell>
          <cell r="H6620">
            <v>8917.0404984423676</v>
          </cell>
        </row>
        <row r="6621">
          <cell r="A6621" t="str">
            <v>FT603D7</v>
          </cell>
          <cell r="B6621">
            <v>6</v>
          </cell>
          <cell r="C6621">
            <v>114260</v>
          </cell>
          <cell r="D6621">
            <v>65982</v>
          </cell>
          <cell r="E6621">
            <v>48278</v>
          </cell>
          <cell r="G6621">
            <v>19043.333333333332</v>
          </cell>
          <cell r="H6621">
            <v>10997</v>
          </cell>
        </row>
        <row r="6622">
          <cell r="A6622" t="str">
            <v>FT60G</v>
          </cell>
          <cell r="B6622">
            <v>722</v>
          </cell>
          <cell r="C6622">
            <v>10539100</v>
          </cell>
          <cell r="D6622">
            <v>6705076</v>
          </cell>
          <cell r="E6622">
            <v>3834024</v>
          </cell>
          <cell r="G6622">
            <v>14597.091412742382</v>
          </cell>
          <cell r="H6622">
            <v>9286.8088642659277</v>
          </cell>
        </row>
        <row r="6623">
          <cell r="A6623" t="str">
            <v>FV25D7</v>
          </cell>
          <cell r="B6623">
            <v>72</v>
          </cell>
          <cell r="C6623">
            <v>868800</v>
          </cell>
          <cell r="D6623">
            <v>607752</v>
          </cell>
          <cell r="E6623">
            <v>261048</v>
          </cell>
          <cell r="G6623">
            <v>12066.666666666666</v>
          </cell>
          <cell r="H6623">
            <v>8441</v>
          </cell>
        </row>
        <row r="6624">
          <cell r="A6624" t="str">
            <v>FV35D7</v>
          </cell>
          <cell r="B6624">
            <v>100</v>
          </cell>
          <cell r="C6624">
            <v>1346580</v>
          </cell>
          <cell r="D6624">
            <v>890300</v>
          </cell>
          <cell r="E6624">
            <v>456280</v>
          </cell>
          <cell r="G6624">
            <v>13465.8</v>
          </cell>
          <cell r="H6624">
            <v>8903</v>
          </cell>
        </row>
        <row r="6625">
          <cell r="A6625" t="str">
            <v>FV45D7</v>
          </cell>
          <cell r="B6625">
            <v>75</v>
          </cell>
          <cell r="C6625">
            <v>1094560</v>
          </cell>
          <cell r="D6625">
            <v>678750</v>
          </cell>
          <cell r="E6625">
            <v>415810</v>
          </cell>
          <cell r="G6625">
            <v>14594.133333333333</v>
          </cell>
          <cell r="H6625">
            <v>9050</v>
          </cell>
        </row>
        <row r="6626">
          <cell r="A6626" t="str">
            <v>FV60D7</v>
          </cell>
          <cell r="B6626">
            <v>31</v>
          </cell>
          <cell r="C6626">
            <v>497870</v>
          </cell>
          <cell r="D6626">
            <v>323020</v>
          </cell>
          <cell r="E6626">
            <v>174850</v>
          </cell>
          <cell r="G6626">
            <v>16060.322580645161</v>
          </cell>
          <cell r="H6626">
            <v>10420</v>
          </cell>
        </row>
        <row r="6627">
          <cell r="A6627" t="str">
            <v>FTEY18B</v>
          </cell>
          <cell r="B6627">
            <v>68</v>
          </cell>
          <cell r="C6627">
            <v>577540</v>
          </cell>
          <cell r="D6627">
            <v>429916</v>
          </cell>
          <cell r="E6627">
            <v>147624</v>
          </cell>
          <cell r="G6627">
            <v>8493.2352941176468</v>
          </cell>
          <cell r="H6627">
            <v>6322.2941176470586</v>
          </cell>
        </row>
        <row r="6628">
          <cell r="A6628" t="str">
            <v>FTY18G</v>
          </cell>
          <cell r="B6628">
            <v>25</v>
          </cell>
          <cell r="C6628">
            <v>212050</v>
          </cell>
          <cell r="D6628">
            <v>151800</v>
          </cell>
          <cell r="E6628">
            <v>60250</v>
          </cell>
          <cell r="G6628">
            <v>8482</v>
          </cell>
          <cell r="H6628">
            <v>6072</v>
          </cell>
        </row>
        <row r="6629">
          <cell r="A6629" t="str">
            <v>FCTY223C</v>
          </cell>
          <cell r="B6629">
            <v>112</v>
          </cell>
          <cell r="C6629">
            <v>1465720</v>
          </cell>
          <cell r="D6629">
            <v>984748</v>
          </cell>
          <cell r="E6629">
            <v>480972</v>
          </cell>
          <cell r="G6629">
            <v>13086.785714285714</v>
          </cell>
          <cell r="H6629">
            <v>8792.3928571428569</v>
          </cell>
        </row>
        <row r="6630">
          <cell r="A6630" t="str">
            <v>FCTY223D7</v>
          </cell>
          <cell r="B6630">
            <v>12</v>
          </cell>
          <cell r="C6630">
            <v>144960</v>
          </cell>
          <cell r="D6630">
            <v>90420</v>
          </cell>
          <cell r="E6630">
            <v>54540</v>
          </cell>
          <cell r="G6630">
            <v>12080</v>
          </cell>
          <cell r="H6630">
            <v>7535</v>
          </cell>
        </row>
        <row r="6631">
          <cell r="A6631" t="str">
            <v>FTEY22B</v>
          </cell>
          <cell r="B6631">
            <v>362</v>
          </cell>
          <cell r="C6631">
            <v>2394850</v>
          </cell>
          <cell r="D6631">
            <v>2357186</v>
          </cell>
          <cell r="E6631">
            <v>37664</v>
          </cell>
          <cell r="G6631">
            <v>6615.6077348066301</v>
          </cell>
          <cell r="H6631">
            <v>6511.5635359116022</v>
          </cell>
        </row>
        <row r="6632">
          <cell r="A6632" t="str">
            <v>FTY223D7</v>
          </cell>
          <cell r="B6632">
            <v>0</v>
          </cell>
          <cell r="C6632">
            <v>0</v>
          </cell>
          <cell r="D6632">
            <v>0</v>
          </cell>
          <cell r="E6632">
            <v>0</v>
          </cell>
          <cell r="G6632">
            <v>0</v>
          </cell>
          <cell r="H6632">
            <v>0</v>
          </cell>
        </row>
        <row r="6633">
          <cell r="A6633" t="str">
            <v>FTY22G</v>
          </cell>
          <cell r="B6633">
            <v>2457</v>
          </cell>
          <cell r="C6633">
            <v>18538080</v>
          </cell>
          <cell r="D6633">
            <v>15641658</v>
          </cell>
          <cell r="E6633">
            <v>2896422</v>
          </cell>
          <cell r="G6633">
            <v>7545.0061050061049</v>
          </cell>
          <cell r="H6633">
            <v>6366.1611721611725</v>
          </cell>
        </row>
        <row r="6634">
          <cell r="A6634" t="str">
            <v>FTY25F</v>
          </cell>
          <cell r="B6634">
            <v>652</v>
          </cell>
          <cell r="C6634">
            <v>4330750</v>
          </cell>
          <cell r="D6634">
            <v>3196841</v>
          </cell>
          <cell r="E6634">
            <v>1133909</v>
          </cell>
          <cell r="G6634">
            <v>6642.2546012269941</v>
          </cell>
          <cell r="H6634">
            <v>4903.1303680981591</v>
          </cell>
        </row>
        <row r="6635">
          <cell r="A6635" t="str">
            <v>FTEY32B</v>
          </cell>
          <cell r="B6635">
            <v>229</v>
          </cell>
          <cell r="C6635">
            <v>1902710</v>
          </cell>
          <cell r="D6635">
            <v>1773961</v>
          </cell>
          <cell r="E6635">
            <v>128749</v>
          </cell>
          <cell r="G6635">
            <v>8308.7772925764184</v>
          </cell>
          <cell r="H6635">
            <v>7746.5545851528386</v>
          </cell>
        </row>
        <row r="6636">
          <cell r="A6636" t="str">
            <v>FCTY353D7</v>
          </cell>
          <cell r="B6636">
            <v>26</v>
          </cell>
          <cell r="C6636">
            <v>301680</v>
          </cell>
          <cell r="D6636">
            <v>204074</v>
          </cell>
          <cell r="E6636">
            <v>97606</v>
          </cell>
          <cell r="G6636">
            <v>11603.076923076924</v>
          </cell>
          <cell r="H6636">
            <v>7849</v>
          </cell>
        </row>
        <row r="6637">
          <cell r="A6637" t="str">
            <v>FTY353D7</v>
          </cell>
          <cell r="B6637">
            <v>5</v>
          </cell>
          <cell r="C6637">
            <v>74670</v>
          </cell>
          <cell r="D6637">
            <v>38895</v>
          </cell>
          <cell r="E6637">
            <v>35775</v>
          </cell>
          <cell r="G6637">
            <v>14934</v>
          </cell>
          <cell r="H6637">
            <v>7779</v>
          </cell>
        </row>
        <row r="6638">
          <cell r="A6638" t="str">
            <v>FTY35F</v>
          </cell>
          <cell r="B6638">
            <v>864</v>
          </cell>
          <cell r="C6638">
            <v>6530180</v>
          </cell>
          <cell r="D6638">
            <v>5051367</v>
          </cell>
          <cell r="E6638">
            <v>1478813</v>
          </cell>
          <cell r="G6638">
            <v>7558.0787037037035</v>
          </cell>
          <cell r="H6638">
            <v>5846.489583333333</v>
          </cell>
        </row>
        <row r="6639">
          <cell r="A6639" t="str">
            <v>FTY35G</v>
          </cell>
          <cell r="B6639">
            <v>1431</v>
          </cell>
          <cell r="C6639">
            <v>12820400</v>
          </cell>
          <cell r="D6639">
            <v>10764693</v>
          </cell>
          <cell r="E6639">
            <v>2055707</v>
          </cell>
          <cell r="G6639">
            <v>8959.04961565339</v>
          </cell>
          <cell r="H6639">
            <v>7522.4968553459121</v>
          </cell>
        </row>
        <row r="6640">
          <cell r="A6640" t="str">
            <v>FTEY40B</v>
          </cell>
          <cell r="B6640">
            <v>208</v>
          </cell>
          <cell r="C6640">
            <v>1834560</v>
          </cell>
          <cell r="D6640">
            <v>1661348</v>
          </cell>
          <cell r="E6640">
            <v>173212</v>
          </cell>
          <cell r="G6640">
            <v>8820</v>
          </cell>
          <cell r="H6640">
            <v>7987.25</v>
          </cell>
        </row>
        <row r="6641">
          <cell r="A6641" t="str">
            <v>FTY40G</v>
          </cell>
          <cell r="B6641">
            <v>186</v>
          </cell>
          <cell r="C6641">
            <v>1711960</v>
          </cell>
          <cell r="D6641">
            <v>1445659</v>
          </cell>
          <cell r="E6641">
            <v>266301</v>
          </cell>
          <cell r="G6641">
            <v>9204.0860215053763</v>
          </cell>
          <cell r="H6641">
            <v>7772.3602150537636</v>
          </cell>
        </row>
        <row r="6642">
          <cell r="A6642" t="str">
            <v>FCTY453D7</v>
          </cell>
          <cell r="B6642">
            <v>17</v>
          </cell>
          <cell r="C6642">
            <v>233740</v>
          </cell>
          <cell r="D6642">
            <v>165682</v>
          </cell>
          <cell r="E6642">
            <v>68058</v>
          </cell>
          <cell r="G6642">
            <v>13749.411764705883</v>
          </cell>
          <cell r="H6642">
            <v>9746</v>
          </cell>
        </row>
        <row r="6643">
          <cell r="A6643" t="str">
            <v>FTY453D7</v>
          </cell>
          <cell r="B6643">
            <v>11</v>
          </cell>
          <cell r="C6643">
            <v>193350</v>
          </cell>
          <cell r="D6643">
            <v>123211</v>
          </cell>
          <cell r="E6643">
            <v>70139</v>
          </cell>
          <cell r="G6643">
            <v>17577.272727272728</v>
          </cell>
          <cell r="H6643">
            <v>11201</v>
          </cell>
        </row>
        <row r="6644">
          <cell r="A6644" t="str">
            <v>FTY45E</v>
          </cell>
          <cell r="B6644">
            <v>332</v>
          </cell>
          <cell r="C6644">
            <v>3692960</v>
          </cell>
          <cell r="D6644">
            <v>2561664</v>
          </cell>
          <cell r="E6644">
            <v>1131296</v>
          </cell>
          <cell r="G6644">
            <v>11123.373493975903</v>
          </cell>
          <cell r="H6644">
            <v>7715.8554216867469</v>
          </cell>
        </row>
        <row r="6645">
          <cell r="A6645" t="str">
            <v>FTY45G</v>
          </cell>
          <cell r="B6645">
            <v>1191</v>
          </cell>
          <cell r="C6645">
            <v>14511190</v>
          </cell>
          <cell r="D6645">
            <v>10969533</v>
          </cell>
          <cell r="E6645">
            <v>3541657</v>
          </cell>
          <cell r="G6645">
            <v>12184.038623005878</v>
          </cell>
          <cell r="H6645">
            <v>9210.3551637279597</v>
          </cell>
        </row>
        <row r="6646">
          <cell r="A6646" t="str">
            <v>FTY603D7</v>
          </cell>
          <cell r="B6646">
            <v>6</v>
          </cell>
          <cell r="C6646">
            <v>124110</v>
          </cell>
          <cell r="D6646">
            <v>67620</v>
          </cell>
          <cell r="E6646">
            <v>56490</v>
          </cell>
          <cell r="G6646">
            <v>20685</v>
          </cell>
          <cell r="H6646">
            <v>11270</v>
          </cell>
        </row>
        <row r="6647">
          <cell r="A6647" t="str">
            <v>FTY60E</v>
          </cell>
          <cell r="B6647">
            <v>347</v>
          </cell>
          <cell r="C6647">
            <v>3779210</v>
          </cell>
          <cell r="D6647">
            <v>3143415</v>
          </cell>
          <cell r="E6647">
            <v>635795</v>
          </cell>
          <cell r="G6647">
            <v>10891.095100864553</v>
          </cell>
          <cell r="H6647">
            <v>9058.8328530259369</v>
          </cell>
        </row>
        <row r="6648">
          <cell r="A6648" t="str">
            <v>FTY60G</v>
          </cell>
          <cell r="B6648">
            <v>627</v>
          </cell>
          <cell r="C6648">
            <v>8534550</v>
          </cell>
          <cell r="D6648">
            <v>5994325</v>
          </cell>
          <cell r="E6648">
            <v>2540225</v>
          </cell>
          <cell r="G6648">
            <v>13611.722488038278</v>
          </cell>
          <cell r="H6648">
            <v>9560.3269537480064</v>
          </cell>
        </row>
        <row r="6649">
          <cell r="A6649" t="str">
            <v>FCVY223D7</v>
          </cell>
          <cell r="B6649">
            <v>11</v>
          </cell>
          <cell r="C6649">
            <v>152680</v>
          </cell>
          <cell r="D6649">
            <v>118393</v>
          </cell>
          <cell r="E6649">
            <v>34287</v>
          </cell>
          <cell r="G6649">
            <v>13880</v>
          </cell>
          <cell r="H6649">
            <v>10763</v>
          </cell>
        </row>
        <row r="6650">
          <cell r="A6650" t="str">
            <v>FVY223D7</v>
          </cell>
          <cell r="B6650">
            <v>18</v>
          </cell>
          <cell r="C6650">
            <v>255810</v>
          </cell>
          <cell r="D6650">
            <v>165276</v>
          </cell>
          <cell r="E6650">
            <v>90534</v>
          </cell>
          <cell r="G6650">
            <v>14211.666666666666</v>
          </cell>
          <cell r="H6650">
            <v>9182</v>
          </cell>
        </row>
        <row r="6651">
          <cell r="A6651" t="str">
            <v>FCVY353D7</v>
          </cell>
          <cell r="B6651">
            <v>10</v>
          </cell>
          <cell r="C6651">
            <v>164930</v>
          </cell>
          <cell r="D6651">
            <v>107400</v>
          </cell>
          <cell r="E6651">
            <v>57530</v>
          </cell>
          <cell r="G6651">
            <v>16493</v>
          </cell>
          <cell r="H6651">
            <v>10740</v>
          </cell>
        </row>
        <row r="6652">
          <cell r="A6652" t="str">
            <v>FVY353D7</v>
          </cell>
          <cell r="B6652">
            <v>6</v>
          </cell>
          <cell r="C6652">
            <v>88410</v>
          </cell>
          <cell r="D6652">
            <v>57732</v>
          </cell>
          <cell r="E6652">
            <v>30678</v>
          </cell>
          <cell r="G6652">
            <v>14735</v>
          </cell>
          <cell r="H6652">
            <v>9622</v>
          </cell>
        </row>
        <row r="6653">
          <cell r="A6653" t="str">
            <v>FCVY453D7</v>
          </cell>
          <cell r="B6653">
            <v>11</v>
          </cell>
          <cell r="C6653">
            <v>201760</v>
          </cell>
          <cell r="D6653">
            <v>130966</v>
          </cell>
          <cell r="E6653">
            <v>70794</v>
          </cell>
          <cell r="G6653">
            <v>18341.81818181818</v>
          </cell>
          <cell r="H6653">
            <v>11906</v>
          </cell>
        </row>
        <row r="6654">
          <cell r="A6654" t="str">
            <v>FVY453D7</v>
          </cell>
          <cell r="B6654">
            <v>196</v>
          </cell>
          <cell r="C6654">
            <v>2867190</v>
          </cell>
          <cell r="D6654">
            <v>2131304</v>
          </cell>
          <cell r="E6654">
            <v>735886</v>
          </cell>
          <cell r="G6654">
            <v>14628.520408163266</v>
          </cell>
          <cell r="H6654">
            <v>10874</v>
          </cell>
        </row>
        <row r="6655">
          <cell r="A6655" t="str">
            <v>CTX25G</v>
          </cell>
          <cell r="B6655">
            <v>46</v>
          </cell>
          <cell r="C6655">
            <v>703280</v>
          </cell>
          <cell r="D6655">
            <v>359034</v>
          </cell>
          <cell r="E6655">
            <v>344246</v>
          </cell>
          <cell r="G6655">
            <v>15288.695652173914</v>
          </cell>
          <cell r="H6655">
            <v>7805.086956521739</v>
          </cell>
        </row>
        <row r="6656">
          <cell r="A6656" t="str">
            <v>CTX35G</v>
          </cell>
          <cell r="B6656">
            <v>40</v>
          </cell>
          <cell r="C6656">
            <v>813240</v>
          </cell>
          <cell r="D6656">
            <v>328205</v>
          </cell>
          <cell r="E6656">
            <v>485035</v>
          </cell>
          <cell r="G6656">
            <v>20331</v>
          </cell>
          <cell r="H6656">
            <v>8205.125</v>
          </cell>
        </row>
        <row r="6657">
          <cell r="A6657" t="str">
            <v>CTX45G</v>
          </cell>
          <cell r="B6657">
            <v>11</v>
          </cell>
          <cell r="C6657">
            <v>288410</v>
          </cell>
          <cell r="D6657">
            <v>93905</v>
          </cell>
          <cell r="E6657">
            <v>194505</v>
          </cell>
          <cell r="G6657">
            <v>26219.090909090908</v>
          </cell>
          <cell r="H6657">
            <v>8536.818181818182</v>
          </cell>
        </row>
        <row r="6658">
          <cell r="A6658" t="str">
            <v>FTX25G</v>
          </cell>
          <cell r="B6658">
            <v>114</v>
          </cell>
          <cell r="C6658">
            <v>972160</v>
          </cell>
          <cell r="D6658">
            <v>744620</v>
          </cell>
          <cell r="E6658">
            <v>227540</v>
          </cell>
          <cell r="G6658">
            <v>8527.7192982456145</v>
          </cell>
          <cell r="H6658">
            <v>6531.7543859649122</v>
          </cell>
        </row>
        <row r="6659">
          <cell r="A6659" t="str">
            <v>FTX25GZ</v>
          </cell>
          <cell r="B6659">
            <v>0</v>
          </cell>
          <cell r="C6659">
            <v>0</v>
          </cell>
          <cell r="D6659">
            <v>0</v>
          </cell>
          <cell r="E6659">
            <v>0</v>
          </cell>
          <cell r="G6659">
            <v>0</v>
          </cell>
          <cell r="H6659">
            <v>0</v>
          </cell>
        </row>
        <row r="6660">
          <cell r="A6660" t="str">
            <v>FTX35G</v>
          </cell>
          <cell r="B6660">
            <v>91</v>
          </cell>
          <cell r="C6660">
            <v>1045630</v>
          </cell>
          <cell r="D6660">
            <v>704506</v>
          </cell>
          <cell r="E6660">
            <v>341124</v>
          </cell>
          <cell r="G6660">
            <v>11490.439560439561</v>
          </cell>
          <cell r="H6660">
            <v>7741.8241758241757</v>
          </cell>
        </row>
        <row r="6661">
          <cell r="A6661" t="str">
            <v>CORDIUSKY</v>
          </cell>
          <cell r="B6661">
            <v>0</v>
          </cell>
          <cell r="C6661">
            <v>-2800</v>
          </cell>
          <cell r="D6661">
            <v>0</v>
          </cell>
          <cell r="E6661">
            <v>-2800</v>
          </cell>
          <cell r="G6661">
            <v>0</v>
          </cell>
          <cell r="H6661">
            <v>0</v>
          </cell>
        </row>
        <row r="6662">
          <cell r="A6662" t="str">
            <v>R71F7V</v>
          </cell>
          <cell r="B6662">
            <v>59</v>
          </cell>
          <cell r="C6662">
            <v>1853260</v>
          </cell>
          <cell r="D6662">
            <v>1398123</v>
          </cell>
          <cell r="E6662">
            <v>455137</v>
          </cell>
          <cell r="G6662">
            <v>31411.186440677968</v>
          </cell>
          <cell r="H6662">
            <v>23697</v>
          </cell>
        </row>
        <row r="6663">
          <cell r="A6663" t="str">
            <v>R71F7W</v>
          </cell>
          <cell r="B6663">
            <v>90</v>
          </cell>
          <cell r="C6663">
            <v>2598540</v>
          </cell>
          <cell r="D6663">
            <v>2012760</v>
          </cell>
          <cell r="E6663">
            <v>585780</v>
          </cell>
          <cell r="G6663">
            <v>28872.666666666668</v>
          </cell>
          <cell r="H6663">
            <v>22364</v>
          </cell>
        </row>
        <row r="6664">
          <cell r="A6664" t="str">
            <v>R71GZ7T</v>
          </cell>
          <cell r="B6664">
            <v>0</v>
          </cell>
          <cell r="C6664">
            <v>0</v>
          </cell>
          <cell r="D6664">
            <v>0</v>
          </cell>
          <cell r="E6664">
            <v>0</v>
          </cell>
          <cell r="G6664">
            <v>0</v>
          </cell>
          <cell r="H6664">
            <v>0</v>
          </cell>
        </row>
        <row r="6665">
          <cell r="A6665" t="str">
            <v>R71GZ7V</v>
          </cell>
          <cell r="B6665">
            <v>0</v>
          </cell>
          <cell r="C6665">
            <v>0</v>
          </cell>
          <cell r="D6665">
            <v>0</v>
          </cell>
          <cell r="E6665">
            <v>0</v>
          </cell>
          <cell r="G6665">
            <v>0</v>
          </cell>
          <cell r="H6665">
            <v>0</v>
          </cell>
        </row>
        <row r="6666">
          <cell r="A6666" t="str">
            <v>R71GZ7W</v>
          </cell>
          <cell r="B6666">
            <v>7</v>
          </cell>
          <cell r="C6666">
            <v>260250</v>
          </cell>
          <cell r="D6666">
            <v>193991</v>
          </cell>
          <cell r="E6666">
            <v>66259</v>
          </cell>
          <cell r="G6666">
            <v>37178.571428571428</v>
          </cell>
          <cell r="H6666">
            <v>27713</v>
          </cell>
        </row>
        <row r="6667">
          <cell r="A6667" t="str">
            <v>R100F7V</v>
          </cell>
          <cell r="B6667">
            <v>29</v>
          </cell>
          <cell r="C6667">
            <v>1114310</v>
          </cell>
          <cell r="D6667">
            <v>822846</v>
          </cell>
          <cell r="E6667">
            <v>291464</v>
          </cell>
          <cell r="G6667">
            <v>38424.482758620688</v>
          </cell>
          <cell r="H6667">
            <v>28374</v>
          </cell>
        </row>
        <row r="6668">
          <cell r="A6668" t="str">
            <v>R100F7W</v>
          </cell>
          <cell r="B6668">
            <v>143</v>
          </cell>
          <cell r="C6668">
            <v>5251130</v>
          </cell>
          <cell r="D6668">
            <v>3950089</v>
          </cell>
          <cell r="E6668">
            <v>1301041</v>
          </cell>
          <cell r="G6668">
            <v>36721.188811188811</v>
          </cell>
          <cell r="H6668">
            <v>27623</v>
          </cell>
        </row>
        <row r="6669">
          <cell r="A6669" t="str">
            <v>R100GZ7T</v>
          </cell>
          <cell r="B6669">
            <v>0</v>
          </cell>
          <cell r="C6669">
            <v>0</v>
          </cell>
          <cell r="D6669">
            <v>0</v>
          </cell>
          <cell r="E6669">
            <v>0</v>
          </cell>
          <cell r="G6669">
            <v>0</v>
          </cell>
          <cell r="H6669">
            <v>0</v>
          </cell>
        </row>
        <row r="6670">
          <cell r="A6670" t="str">
            <v>R100GZ7W</v>
          </cell>
          <cell r="B6670">
            <v>5</v>
          </cell>
          <cell r="C6670">
            <v>233020</v>
          </cell>
          <cell r="D6670">
            <v>170765</v>
          </cell>
          <cell r="E6670">
            <v>62255</v>
          </cell>
          <cell r="G6670">
            <v>46604</v>
          </cell>
          <cell r="H6670">
            <v>34153</v>
          </cell>
        </row>
        <row r="6671">
          <cell r="A6671" t="str">
            <v>R125F7</v>
          </cell>
          <cell r="B6671">
            <v>192</v>
          </cell>
          <cell r="C6671">
            <v>7924570</v>
          </cell>
          <cell r="D6671">
            <v>5554560</v>
          </cell>
          <cell r="E6671">
            <v>2370010</v>
          </cell>
          <cell r="G6671">
            <v>41273.802083333336</v>
          </cell>
          <cell r="H6671">
            <v>28930</v>
          </cell>
        </row>
        <row r="6672">
          <cell r="A6672" t="str">
            <v>R125GZ7T</v>
          </cell>
          <cell r="B6672">
            <v>5</v>
          </cell>
          <cell r="C6672">
            <v>259650</v>
          </cell>
          <cell r="D6672">
            <v>177745</v>
          </cell>
          <cell r="E6672">
            <v>81905</v>
          </cell>
          <cell r="G6672">
            <v>51930</v>
          </cell>
          <cell r="H6672">
            <v>35549</v>
          </cell>
        </row>
        <row r="6673">
          <cell r="A6673" t="str">
            <v>R125GZ7W</v>
          </cell>
          <cell r="B6673">
            <v>3</v>
          </cell>
          <cell r="C6673">
            <v>149900</v>
          </cell>
          <cell r="D6673">
            <v>106428</v>
          </cell>
          <cell r="E6673">
            <v>43472</v>
          </cell>
          <cell r="G6673">
            <v>49966.666666666664</v>
          </cell>
          <cell r="H6673">
            <v>35476</v>
          </cell>
        </row>
        <row r="6674">
          <cell r="A6674" t="str">
            <v>RY71F7V</v>
          </cell>
          <cell r="B6674">
            <v>114</v>
          </cell>
          <cell r="C6674">
            <v>3971690</v>
          </cell>
          <cell r="D6674">
            <v>3068424</v>
          </cell>
          <cell r="E6674">
            <v>903266</v>
          </cell>
          <cell r="G6674">
            <v>34839.385964912282</v>
          </cell>
          <cell r="H6674">
            <v>26916</v>
          </cell>
        </row>
        <row r="6675">
          <cell r="A6675" t="str">
            <v>RY71F7W</v>
          </cell>
          <cell r="B6675">
            <v>251</v>
          </cell>
          <cell r="C6675">
            <v>9230000</v>
          </cell>
          <cell r="D6675">
            <v>6388703</v>
          </cell>
          <cell r="E6675">
            <v>2841297</v>
          </cell>
          <cell r="G6675">
            <v>36772.908366533862</v>
          </cell>
          <cell r="H6675">
            <v>25453</v>
          </cell>
        </row>
        <row r="6676">
          <cell r="A6676" t="str">
            <v>RY71GZ7V</v>
          </cell>
          <cell r="B6676">
            <v>0</v>
          </cell>
          <cell r="C6676">
            <v>0</v>
          </cell>
          <cell r="D6676">
            <v>0</v>
          </cell>
          <cell r="E6676">
            <v>0</v>
          </cell>
          <cell r="G6676">
            <v>0</v>
          </cell>
          <cell r="H6676">
            <v>0</v>
          </cell>
        </row>
        <row r="6677">
          <cell r="A6677" t="str">
            <v>RY71GZ7W</v>
          </cell>
          <cell r="B6677">
            <v>1</v>
          </cell>
          <cell r="C6677">
            <v>43440</v>
          </cell>
          <cell r="D6677">
            <v>30560</v>
          </cell>
          <cell r="E6677">
            <v>12880</v>
          </cell>
          <cell r="G6677">
            <v>43440</v>
          </cell>
          <cell r="H6677">
            <v>30560</v>
          </cell>
        </row>
        <row r="6678">
          <cell r="A6678" t="str">
            <v>RY100F7V</v>
          </cell>
          <cell r="B6678">
            <v>74</v>
          </cell>
          <cell r="C6678">
            <v>3218670</v>
          </cell>
          <cell r="D6678">
            <v>2374068</v>
          </cell>
          <cell r="E6678">
            <v>844602</v>
          </cell>
          <cell r="G6678">
            <v>43495.54054054054</v>
          </cell>
          <cell r="H6678">
            <v>32082</v>
          </cell>
        </row>
        <row r="6679">
          <cell r="A6679" t="str">
            <v>RY100F7W</v>
          </cell>
          <cell r="B6679">
            <v>374</v>
          </cell>
          <cell r="C6679">
            <v>16651620</v>
          </cell>
          <cell r="D6679">
            <v>11432432</v>
          </cell>
          <cell r="E6679">
            <v>5219188</v>
          </cell>
          <cell r="G6679">
            <v>44523.048128342249</v>
          </cell>
          <cell r="H6679">
            <v>30568</v>
          </cell>
        </row>
        <row r="6680">
          <cell r="A6680" t="str">
            <v>RY100GZ7W</v>
          </cell>
          <cell r="B6680">
            <v>0</v>
          </cell>
          <cell r="C6680">
            <v>0</v>
          </cell>
          <cell r="D6680">
            <v>0</v>
          </cell>
          <cell r="E6680">
            <v>0</v>
          </cell>
          <cell r="G6680">
            <v>0</v>
          </cell>
          <cell r="H6680">
            <v>0</v>
          </cell>
        </row>
        <row r="6681">
          <cell r="A6681" t="str">
            <v>RY125F7</v>
          </cell>
          <cell r="B6681">
            <v>518</v>
          </cell>
          <cell r="C6681">
            <v>24808540</v>
          </cell>
          <cell r="D6681">
            <v>16449090</v>
          </cell>
          <cell r="E6681">
            <v>8359450</v>
          </cell>
          <cell r="G6681">
            <v>47892.934362934364</v>
          </cell>
          <cell r="H6681">
            <v>31755</v>
          </cell>
        </row>
        <row r="6682">
          <cell r="A6682" t="str">
            <v>RY125GZ7</v>
          </cell>
          <cell r="B6682">
            <v>0</v>
          </cell>
          <cell r="C6682">
            <v>0</v>
          </cell>
          <cell r="D6682">
            <v>0</v>
          </cell>
          <cell r="E6682">
            <v>0</v>
          </cell>
          <cell r="G6682">
            <v>0</v>
          </cell>
          <cell r="H6682">
            <v>0</v>
          </cell>
        </row>
        <row r="6683">
          <cell r="A6683" t="str">
            <v>FHC35F7</v>
          </cell>
          <cell r="B6683">
            <v>161</v>
          </cell>
          <cell r="C6683">
            <v>2867280</v>
          </cell>
          <cell r="D6683">
            <v>2157239</v>
          </cell>
          <cell r="E6683">
            <v>710041</v>
          </cell>
          <cell r="G6683">
            <v>17809.19254658385</v>
          </cell>
          <cell r="H6683">
            <v>13399</v>
          </cell>
        </row>
        <row r="6684">
          <cell r="A6684" t="str">
            <v>FHC35GZ7</v>
          </cell>
          <cell r="B6684">
            <v>11</v>
          </cell>
          <cell r="C6684">
            <v>248880</v>
          </cell>
          <cell r="D6684">
            <v>150238</v>
          </cell>
          <cell r="E6684">
            <v>98642</v>
          </cell>
          <cell r="G6684">
            <v>22625.454545454544</v>
          </cell>
          <cell r="H6684">
            <v>13658</v>
          </cell>
        </row>
        <row r="6685">
          <cell r="A6685" t="str">
            <v>FHC45F</v>
          </cell>
          <cell r="B6685">
            <v>1</v>
          </cell>
          <cell r="C6685">
            <v>18450</v>
          </cell>
          <cell r="D6685">
            <v>16717</v>
          </cell>
          <cell r="E6685">
            <v>1733</v>
          </cell>
          <cell r="G6685">
            <v>18450</v>
          </cell>
          <cell r="H6685">
            <v>16717</v>
          </cell>
        </row>
        <row r="6686">
          <cell r="A6686" t="str">
            <v>FHC45F7</v>
          </cell>
          <cell r="B6686">
            <v>153</v>
          </cell>
          <cell r="C6686">
            <v>2834310</v>
          </cell>
          <cell r="D6686">
            <v>2058921</v>
          </cell>
          <cell r="E6686">
            <v>775389</v>
          </cell>
          <cell r="G6686">
            <v>18524.901960784315</v>
          </cell>
          <cell r="H6686">
            <v>13457</v>
          </cell>
        </row>
        <row r="6687">
          <cell r="A6687" t="str">
            <v>FHC45GZ7</v>
          </cell>
          <cell r="B6687">
            <v>15</v>
          </cell>
          <cell r="C6687">
            <v>345550</v>
          </cell>
          <cell r="D6687">
            <v>207135</v>
          </cell>
          <cell r="E6687">
            <v>138415</v>
          </cell>
          <cell r="G6687">
            <v>23036.666666666668</v>
          </cell>
          <cell r="H6687">
            <v>13809</v>
          </cell>
        </row>
        <row r="6688">
          <cell r="A6688" t="str">
            <v>FHC60F7</v>
          </cell>
          <cell r="B6688">
            <v>87</v>
          </cell>
          <cell r="C6688">
            <v>1775330</v>
          </cell>
          <cell r="D6688">
            <v>1172238</v>
          </cell>
          <cell r="E6688">
            <v>603092</v>
          </cell>
          <cell r="G6688">
            <v>20406.091954022988</v>
          </cell>
          <cell r="H6688">
            <v>13474</v>
          </cell>
        </row>
        <row r="6689">
          <cell r="A6689" t="str">
            <v>FHK35F</v>
          </cell>
          <cell r="B6689">
            <v>68</v>
          </cell>
          <cell r="C6689">
            <v>1259870</v>
          </cell>
          <cell r="D6689">
            <v>1139395</v>
          </cell>
          <cell r="E6689">
            <v>120475</v>
          </cell>
          <cell r="G6689">
            <v>18527.5</v>
          </cell>
          <cell r="H6689">
            <v>16755.808823529413</v>
          </cell>
        </row>
        <row r="6690">
          <cell r="A6690" t="str">
            <v>FHK45F</v>
          </cell>
          <cell r="B6690">
            <v>42</v>
          </cell>
          <cell r="C6690">
            <v>819760</v>
          </cell>
          <cell r="D6690">
            <v>711753</v>
          </cell>
          <cell r="E6690">
            <v>108007</v>
          </cell>
          <cell r="G6690">
            <v>19518.095238095237</v>
          </cell>
          <cell r="H6690">
            <v>16946.5</v>
          </cell>
        </row>
        <row r="6691">
          <cell r="A6691" t="str">
            <v>FHK60F</v>
          </cell>
          <cell r="B6691">
            <v>31</v>
          </cell>
          <cell r="C6691">
            <v>677830</v>
          </cell>
          <cell r="D6691">
            <v>542788</v>
          </cell>
          <cell r="E6691">
            <v>135042</v>
          </cell>
          <cell r="G6691">
            <v>21865.483870967742</v>
          </cell>
          <cell r="H6691">
            <v>17509.290322580644</v>
          </cell>
        </row>
        <row r="6692">
          <cell r="A6692" t="str">
            <v>FHB35F7</v>
          </cell>
          <cell r="B6692">
            <v>15</v>
          </cell>
          <cell r="C6692">
            <v>328780</v>
          </cell>
          <cell r="D6692">
            <v>230895</v>
          </cell>
          <cell r="E6692">
            <v>97885</v>
          </cell>
          <cell r="G6692">
            <v>21918.666666666668</v>
          </cell>
          <cell r="H6692">
            <v>15393</v>
          </cell>
        </row>
        <row r="6693">
          <cell r="A6693" t="str">
            <v>FHB45F7</v>
          </cell>
          <cell r="B6693">
            <v>23</v>
          </cell>
          <cell r="C6693">
            <v>540670</v>
          </cell>
          <cell r="D6693">
            <v>359398</v>
          </cell>
          <cell r="E6693">
            <v>181272</v>
          </cell>
          <cell r="G6693">
            <v>23507.391304347828</v>
          </cell>
          <cell r="H6693">
            <v>15626</v>
          </cell>
        </row>
        <row r="6694">
          <cell r="A6694" t="str">
            <v>FHB60F7</v>
          </cell>
          <cell r="B6694">
            <v>32</v>
          </cell>
          <cell r="C6694">
            <v>783140</v>
          </cell>
          <cell r="D6694">
            <v>580224</v>
          </cell>
          <cell r="E6694">
            <v>202916</v>
          </cell>
          <cell r="G6694">
            <v>24473.125</v>
          </cell>
          <cell r="H6694">
            <v>18132</v>
          </cell>
        </row>
        <row r="6695">
          <cell r="A6695" t="str">
            <v>FHEB18B7</v>
          </cell>
          <cell r="B6695">
            <v>15</v>
          </cell>
          <cell r="C6695">
            <v>128910</v>
          </cell>
          <cell r="D6695">
            <v>93030</v>
          </cell>
          <cell r="E6695">
            <v>35880</v>
          </cell>
          <cell r="G6695">
            <v>8594</v>
          </cell>
          <cell r="H6695">
            <v>6202</v>
          </cell>
        </row>
        <row r="6696">
          <cell r="A6696" t="str">
            <v>FHEB25B7</v>
          </cell>
          <cell r="B6696">
            <v>64</v>
          </cell>
          <cell r="C6696">
            <v>676150</v>
          </cell>
          <cell r="D6696">
            <v>401088</v>
          </cell>
          <cell r="E6696">
            <v>275062</v>
          </cell>
          <cell r="G6696">
            <v>10564.84375</v>
          </cell>
          <cell r="H6696">
            <v>6267</v>
          </cell>
        </row>
        <row r="6697">
          <cell r="A6697" t="str">
            <v>FH35C</v>
          </cell>
          <cell r="B6697">
            <v>4</v>
          </cell>
          <cell r="C6697">
            <v>63440</v>
          </cell>
          <cell r="D6697">
            <v>66158</v>
          </cell>
          <cell r="E6697">
            <v>-2718</v>
          </cell>
          <cell r="G6697">
            <v>15860</v>
          </cell>
          <cell r="H6697">
            <v>16539.5</v>
          </cell>
        </row>
        <row r="6698">
          <cell r="A6698" t="str">
            <v>FH35F7</v>
          </cell>
          <cell r="B6698">
            <v>104</v>
          </cell>
          <cell r="C6698">
            <v>1471590</v>
          </cell>
          <cell r="D6698">
            <v>1516840</v>
          </cell>
          <cell r="E6698">
            <v>-45250</v>
          </cell>
          <cell r="G6698">
            <v>14149.903846153846</v>
          </cell>
          <cell r="H6698">
            <v>14585</v>
          </cell>
        </row>
        <row r="6699">
          <cell r="A6699" t="str">
            <v>FH35GZ7</v>
          </cell>
          <cell r="B6699">
            <v>10</v>
          </cell>
          <cell r="C6699">
            <v>175760</v>
          </cell>
          <cell r="D6699">
            <v>148770</v>
          </cell>
          <cell r="E6699">
            <v>26990</v>
          </cell>
          <cell r="G6699">
            <v>17576</v>
          </cell>
          <cell r="H6699">
            <v>14877</v>
          </cell>
        </row>
        <row r="6700">
          <cell r="A6700" t="str">
            <v>FH45C</v>
          </cell>
          <cell r="B6700">
            <v>6</v>
          </cell>
          <cell r="C6700">
            <v>98880</v>
          </cell>
          <cell r="D6700">
            <v>101948</v>
          </cell>
          <cell r="E6700">
            <v>-3068</v>
          </cell>
          <cell r="G6700">
            <v>16480</v>
          </cell>
          <cell r="H6700">
            <v>16991.333333333332</v>
          </cell>
        </row>
        <row r="6701">
          <cell r="A6701" t="str">
            <v>FH45F7</v>
          </cell>
          <cell r="B6701">
            <v>99</v>
          </cell>
          <cell r="C6701">
            <v>1489150</v>
          </cell>
          <cell r="D6701">
            <v>1456983</v>
          </cell>
          <cell r="E6701">
            <v>32167</v>
          </cell>
          <cell r="G6701">
            <v>15041.919191919193</v>
          </cell>
          <cell r="H6701">
            <v>14717</v>
          </cell>
        </row>
        <row r="6702">
          <cell r="A6702" t="str">
            <v>FH45GZ7</v>
          </cell>
          <cell r="B6702">
            <v>14</v>
          </cell>
          <cell r="C6702">
            <v>263450</v>
          </cell>
          <cell r="D6702">
            <v>209930</v>
          </cell>
          <cell r="E6702">
            <v>53520</v>
          </cell>
          <cell r="G6702">
            <v>18817.857142857141</v>
          </cell>
          <cell r="H6702">
            <v>14995</v>
          </cell>
        </row>
        <row r="6703">
          <cell r="A6703" t="str">
            <v>FH60C</v>
          </cell>
          <cell r="B6703">
            <v>17</v>
          </cell>
          <cell r="C6703">
            <v>331330</v>
          </cell>
          <cell r="D6703">
            <v>318391</v>
          </cell>
          <cell r="E6703">
            <v>12939</v>
          </cell>
          <cell r="G6703">
            <v>19490</v>
          </cell>
          <cell r="H6703">
            <v>18728.882352941175</v>
          </cell>
        </row>
        <row r="6704">
          <cell r="A6704" t="str">
            <v>FH60F7</v>
          </cell>
          <cell r="B6704">
            <v>100</v>
          </cell>
          <cell r="C6704">
            <v>1792690</v>
          </cell>
          <cell r="D6704">
            <v>1581100</v>
          </cell>
          <cell r="E6704">
            <v>211590</v>
          </cell>
          <cell r="G6704">
            <v>17926.900000000001</v>
          </cell>
          <cell r="H6704">
            <v>15811</v>
          </cell>
        </row>
        <row r="6705">
          <cell r="A6705" t="str">
            <v>FHYC35F</v>
          </cell>
          <cell r="B6705">
            <v>2</v>
          </cell>
          <cell r="C6705">
            <v>37240</v>
          </cell>
          <cell r="D6705">
            <v>32833</v>
          </cell>
          <cell r="E6705">
            <v>4407</v>
          </cell>
          <cell r="G6705">
            <v>18620</v>
          </cell>
          <cell r="H6705">
            <v>16416.5</v>
          </cell>
        </row>
        <row r="6706">
          <cell r="A6706" t="str">
            <v>FHYC35F7</v>
          </cell>
          <cell r="B6706">
            <v>281</v>
          </cell>
          <cell r="C6706">
            <v>5875200</v>
          </cell>
          <cell r="D6706">
            <v>3748540</v>
          </cell>
          <cell r="E6706">
            <v>2126660</v>
          </cell>
          <cell r="G6706">
            <v>20908.185053380785</v>
          </cell>
          <cell r="H6706">
            <v>13340</v>
          </cell>
        </row>
        <row r="6707">
          <cell r="A6707" t="str">
            <v>FHYC35KZ</v>
          </cell>
          <cell r="B6707">
            <v>1</v>
          </cell>
          <cell r="C6707">
            <v>25420</v>
          </cell>
          <cell r="D6707">
            <v>20784</v>
          </cell>
          <cell r="E6707">
            <v>4636</v>
          </cell>
          <cell r="G6707">
            <v>25420</v>
          </cell>
          <cell r="H6707">
            <v>20784</v>
          </cell>
        </row>
        <row r="6708">
          <cell r="A6708" t="str">
            <v>FHYC45F7</v>
          </cell>
          <cell r="B6708">
            <v>288</v>
          </cell>
          <cell r="C6708">
            <v>6228650</v>
          </cell>
          <cell r="D6708">
            <v>3875616</v>
          </cell>
          <cell r="E6708">
            <v>2353034</v>
          </cell>
          <cell r="G6708">
            <v>21627.256944444445</v>
          </cell>
          <cell r="H6708">
            <v>13457</v>
          </cell>
        </row>
        <row r="6709">
          <cell r="A6709" t="str">
            <v>FHYC45KZ</v>
          </cell>
          <cell r="B6709">
            <v>1</v>
          </cell>
          <cell r="C6709">
            <v>25110</v>
          </cell>
          <cell r="D6709">
            <v>21152</v>
          </cell>
          <cell r="E6709">
            <v>3958</v>
          </cell>
          <cell r="G6709">
            <v>25110</v>
          </cell>
          <cell r="H6709">
            <v>21152</v>
          </cell>
        </row>
        <row r="6710">
          <cell r="A6710" t="str">
            <v>FHYC60F7</v>
          </cell>
          <cell r="B6710">
            <v>358</v>
          </cell>
          <cell r="C6710">
            <v>8151880</v>
          </cell>
          <cell r="D6710">
            <v>4820112</v>
          </cell>
          <cell r="E6710">
            <v>3331768</v>
          </cell>
          <cell r="G6710">
            <v>22770.614525139667</v>
          </cell>
          <cell r="H6710">
            <v>13464</v>
          </cell>
        </row>
        <row r="6711">
          <cell r="A6711" t="str">
            <v>FHYK35F</v>
          </cell>
          <cell r="B6711">
            <v>14</v>
          </cell>
          <cell r="C6711">
            <v>323300</v>
          </cell>
          <cell r="D6711">
            <v>263780</v>
          </cell>
          <cell r="E6711">
            <v>59520</v>
          </cell>
          <cell r="G6711">
            <v>23092.857142857141</v>
          </cell>
          <cell r="H6711">
            <v>18841.428571428572</v>
          </cell>
        </row>
        <row r="6712">
          <cell r="A6712" t="str">
            <v>FHYK45F</v>
          </cell>
          <cell r="B6712">
            <v>18</v>
          </cell>
          <cell r="C6712">
            <v>426380</v>
          </cell>
          <cell r="D6712">
            <v>347818</v>
          </cell>
          <cell r="E6712">
            <v>78562</v>
          </cell>
          <cell r="G6712">
            <v>23687.777777777777</v>
          </cell>
          <cell r="H6712">
            <v>19323.222222222223</v>
          </cell>
        </row>
        <row r="6713">
          <cell r="A6713" t="str">
            <v>FHYK45FNP</v>
          </cell>
          <cell r="B6713">
            <v>0</v>
          </cell>
          <cell r="C6713">
            <v>0</v>
          </cell>
          <cell r="D6713">
            <v>0</v>
          </cell>
          <cell r="E6713">
            <v>0</v>
          </cell>
          <cell r="G6713">
            <v>0</v>
          </cell>
          <cell r="H6713">
            <v>0</v>
          </cell>
        </row>
        <row r="6714">
          <cell r="A6714" t="str">
            <v>FHYK60D</v>
          </cell>
          <cell r="B6714">
            <v>0</v>
          </cell>
          <cell r="C6714">
            <v>0</v>
          </cell>
          <cell r="D6714">
            <v>0</v>
          </cell>
          <cell r="E6714">
            <v>0</v>
          </cell>
          <cell r="G6714">
            <v>0</v>
          </cell>
          <cell r="H6714">
            <v>0</v>
          </cell>
        </row>
        <row r="6715">
          <cell r="A6715" t="str">
            <v>FHYK60F</v>
          </cell>
          <cell r="B6715">
            <v>30</v>
          </cell>
          <cell r="C6715">
            <v>752970</v>
          </cell>
          <cell r="D6715">
            <v>585276</v>
          </cell>
          <cell r="E6715">
            <v>167694</v>
          </cell>
          <cell r="G6715">
            <v>25099</v>
          </cell>
          <cell r="H6715">
            <v>19509.2</v>
          </cell>
        </row>
        <row r="6716">
          <cell r="A6716" t="str">
            <v>FHYB35F7</v>
          </cell>
          <cell r="B6716">
            <v>14</v>
          </cell>
          <cell r="C6716">
            <v>319520</v>
          </cell>
          <cell r="D6716">
            <v>216398</v>
          </cell>
          <cell r="E6716">
            <v>103122</v>
          </cell>
          <cell r="G6716">
            <v>22822.857142857141</v>
          </cell>
          <cell r="H6716">
            <v>15457</v>
          </cell>
        </row>
        <row r="6717">
          <cell r="A6717" t="str">
            <v>FHYB45F</v>
          </cell>
          <cell r="B6717">
            <v>0</v>
          </cell>
          <cell r="C6717">
            <v>0</v>
          </cell>
          <cell r="D6717">
            <v>0</v>
          </cell>
          <cell r="E6717">
            <v>0</v>
          </cell>
          <cell r="G6717">
            <v>0</v>
          </cell>
          <cell r="H6717">
            <v>0</v>
          </cell>
        </row>
        <row r="6718">
          <cell r="A6718" t="str">
            <v>FHYB45F7</v>
          </cell>
          <cell r="B6718">
            <v>80</v>
          </cell>
          <cell r="C6718">
            <v>1939670</v>
          </cell>
          <cell r="D6718">
            <v>1243520</v>
          </cell>
          <cell r="E6718">
            <v>696150</v>
          </cell>
          <cell r="G6718">
            <v>24245.875</v>
          </cell>
          <cell r="H6718">
            <v>15544</v>
          </cell>
        </row>
        <row r="6719">
          <cell r="A6719" t="str">
            <v>FHYB60F</v>
          </cell>
          <cell r="B6719">
            <v>0</v>
          </cell>
          <cell r="C6719">
            <v>0</v>
          </cell>
          <cell r="D6719">
            <v>0</v>
          </cell>
          <cell r="E6719">
            <v>0</v>
          </cell>
          <cell r="G6719">
            <v>0</v>
          </cell>
          <cell r="H6719">
            <v>0</v>
          </cell>
        </row>
        <row r="6720">
          <cell r="A6720" t="str">
            <v>FHYB60F7</v>
          </cell>
          <cell r="B6720">
            <v>62</v>
          </cell>
          <cell r="C6720">
            <v>1631010</v>
          </cell>
          <cell r="D6720">
            <v>1124184</v>
          </cell>
          <cell r="E6720">
            <v>506826</v>
          </cell>
          <cell r="G6720">
            <v>26306.612903225807</v>
          </cell>
          <cell r="H6720">
            <v>18132</v>
          </cell>
        </row>
        <row r="6721">
          <cell r="A6721" t="str">
            <v>FHEYB18B7</v>
          </cell>
          <cell r="B6721">
            <v>19</v>
          </cell>
          <cell r="C6721">
            <v>165300</v>
          </cell>
          <cell r="D6721">
            <v>124374</v>
          </cell>
          <cell r="E6721">
            <v>40926</v>
          </cell>
          <cell r="G6721">
            <v>8700</v>
          </cell>
          <cell r="H6721">
            <v>6546</v>
          </cell>
        </row>
        <row r="6722">
          <cell r="A6722" t="str">
            <v>FHEYB22B7</v>
          </cell>
          <cell r="B6722">
            <v>27</v>
          </cell>
          <cell r="C6722">
            <v>245700</v>
          </cell>
          <cell r="D6722">
            <v>177471</v>
          </cell>
          <cell r="E6722">
            <v>68229</v>
          </cell>
          <cell r="G6722">
            <v>9100</v>
          </cell>
          <cell r="H6722">
            <v>6573</v>
          </cell>
        </row>
        <row r="6723">
          <cell r="A6723" t="str">
            <v>FHY35F7</v>
          </cell>
          <cell r="B6723">
            <v>80</v>
          </cell>
          <cell r="C6723">
            <v>1519360</v>
          </cell>
          <cell r="D6723">
            <v>1208800</v>
          </cell>
          <cell r="E6723">
            <v>310560</v>
          </cell>
          <cell r="G6723">
            <v>18992</v>
          </cell>
          <cell r="H6723">
            <v>15110</v>
          </cell>
        </row>
        <row r="6724">
          <cell r="A6724" t="str">
            <v>FHY35GZ7</v>
          </cell>
          <cell r="B6724">
            <v>1</v>
          </cell>
          <cell r="C6724">
            <v>23540</v>
          </cell>
          <cell r="D6724">
            <v>15402</v>
          </cell>
          <cell r="E6724">
            <v>8138</v>
          </cell>
          <cell r="G6724">
            <v>23540</v>
          </cell>
          <cell r="H6724">
            <v>15402</v>
          </cell>
        </row>
        <row r="6725">
          <cell r="A6725" t="str">
            <v>FHY45F7</v>
          </cell>
          <cell r="B6725">
            <v>101</v>
          </cell>
          <cell r="C6725">
            <v>1996600</v>
          </cell>
          <cell r="D6725">
            <v>1534998</v>
          </cell>
          <cell r="E6725">
            <v>461602</v>
          </cell>
          <cell r="G6725">
            <v>19768.316831683169</v>
          </cell>
          <cell r="H6725">
            <v>15198</v>
          </cell>
        </row>
        <row r="6726">
          <cell r="A6726" t="str">
            <v>FHY45GZ7</v>
          </cell>
          <cell r="B6726">
            <v>1</v>
          </cell>
          <cell r="C6726">
            <v>24160</v>
          </cell>
          <cell r="D6726">
            <v>16739</v>
          </cell>
          <cell r="E6726">
            <v>7421</v>
          </cell>
          <cell r="G6726">
            <v>24160</v>
          </cell>
          <cell r="H6726">
            <v>16739</v>
          </cell>
        </row>
        <row r="6727">
          <cell r="A6727" t="str">
            <v>FHY60F7</v>
          </cell>
          <cell r="B6727">
            <v>158</v>
          </cell>
          <cell r="C6727">
            <v>3598310</v>
          </cell>
          <cell r="D6727">
            <v>2566236</v>
          </cell>
          <cell r="E6727">
            <v>1032074</v>
          </cell>
          <cell r="G6727">
            <v>22774.113924050635</v>
          </cell>
          <cell r="H6727">
            <v>16242</v>
          </cell>
        </row>
        <row r="6728">
          <cell r="A6728" t="str">
            <v>FHC71F7P</v>
          </cell>
          <cell r="B6728">
            <v>0</v>
          </cell>
          <cell r="C6728">
            <v>0</v>
          </cell>
          <cell r="D6728">
            <v>0</v>
          </cell>
          <cell r="E6728">
            <v>0</v>
          </cell>
          <cell r="G6728">
            <v>0</v>
          </cell>
          <cell r="H6728">
            <v>0</v>
          </cell>
        </row>
        <row r="6729">
          <cell r="A6729" t="str">
            <v>FHC100C</v>
          </cell>
          <cell r="B6729">
            <v>0</v>
          </cell>
          <cell r="C6729">
            <v>0</v>
          </cell>
          <cell r="D6729">
            <v>0</v>
          </cell>
          <cell r="E6729">
            <v>0</v>
          </cell>
          <cell r="G6729">
            <v>0</v>
          </cell>
          <cell r="H6729">
            <v>0</v>
          </cell>
        </row>
        <row r="6730">
          <cell r="A6730" t="str">
            <v>FHC125F7P</v>
          </cell>
          <cell r="B6730">
            <v>0</v>
          </cell>
          <cell r="C6730">
            <v>0</v>
          </cell>
          <cell r="D6730">
            <v>0</v>
          </cell>
          <cell r="E6730">
            <v>0</v>
          </cell>
          <cell r="G6730">
            <v>0</v>
          </cell>
          <cell r="H6730">
            <v>0</v>
          </cell>
        </row>
        <row r="6731">
          <cell r="A6731" t="str">
            <v>FH71F7</v>
          </cell>
          <cell r="B6731">
            <v>32</v>
          </cell>
          <cell r="C6731">
            <v>732260</v>
          </cell>
          <cell r="D6731">
            <v>511840</v>
          </cell>
          <cell r="E6731">
            <v>220420</v>
          </cell>
          <cell r="G6731">
            <v>22883.125</v>
          </cell>
          <cell r="H6731">
            <v>15995</v>
          </cell>
        </row>
        <row r="6732">
          <cell r="A6732" t="str">
            <v>FH71F7P</v>
          </cell>
          <cell r="B6732">
            <v>0</v>
          </cell>
          <cell r="C6732">
            <v>0</v>
          </cell>
          <cell r="D6732">
            <v>0</v>
          </cell>
          <cell r="E6732">
            <v>0</v>
          </cell>
          <cell r="G6732">
            <v>0</v>
          </cell>
          <cell r="H6732">
            <v>0</v>
          </cell>
        </row>
        <row r="6733">
          <cell r="A6733" t="str">
            <v>FH71GZ7</v>
          </cell>
          <cell r="B6733">
            <v>3</v>
          </cell>
          <cell r="C6733">
            <v>86260</v>
          </cell>
          <cell r="D6733">
            <v>51252</v>
          </cell>
          <cell r="E6733">
            <v>35008</v>
          </cell>
          <cell r="G6733">
            <v>28753.333333333332</v>
          </cell>
          <cell r="H6733">
            <v>17084</v>
          </cell>
        </row>
        <row r="6734">
          <cell r="A6734" t="str">
            <v>FH100F7</v>
          </cell>
          <cell r="B6734">
            <v>66</v>
          </cell>
          <cell r="C6734">
            <v>1749850</v>
          </cell>
          <cell r="D6734">
            <v>1179420</v>
          </cell>
          <cell r="E6734">
            <v>570430</v>
          </cell>
          <cell r="G6734">
            <v>26512.878787878788</v>
          </cell>
          <cell r="H6734">
            <v>17870</v>
          </cell>
        </row>
        <row r="6735">
          <cell r="A6735" t="str">
            <v>FH100F7P</v>
          </cell>
          <cell r="B6735">
            <v>0</v>
          </cell>
          <cell r="C6735">
            <v>0</v>
          </cell>
          <cell r="D6735">
            <v>0</v>
          </cell>
          <cell r="E6735">
            <v>0</v>
          </cell>
          <cell r="G6735">
            <v>0</v>
          </cell>
          <cell r="H6735">
            <v>0</v>
          </cell>
        </row>
        <row r="6736">
          <cell r="A6736" t="str">
            <v>FH100GZ7</v>
          </cell>
          <cell r="B6736">
            <v>3</v>
          </cell>
          <cell r="C6736">
            <v>108930</v>
          </cell>
          <cell r="D6736">
            <v>57135</v>
          </cell>
          <cell r="E6736">
            <v>51795</v>
          </cell>
          <cell r="G6736">
            <v>36310</v>
          </cell>
          <cell r="H6736">
            <v>19045</v>
          </cell>
        </row>
        <row r="6737">
          <cell r="A6737" t="str">
            <v>FH125F7</v>
          </cell>
          <cell r="B6737">
            <v>41</v>
          </cell>
          <cell r="C6737">
            <v>1202460</v>
          </cell>
          <cell r="D6737">
            <v>809791</v>
          </cell>
          <cell r="E6737">
            <v>392669</v>
          </cell>
          <cell r="G6737">
            <v>29328.292682926829</v>
          </cell>
          <cell r="H6737">
            <v>19751</v>
          </cell>
        </row>
        <row r="6738">
          <cell r="A6738" t="str">
            <v>FH125F7P</v>
          </cell>
          <cell r="B6738">
            <v>0</v>
          </cell>
          <cell r="C6738">
            <v>0</v>
          </cell>
          <cell r="D6738">
            <v>0</v>
          </cell>
          <cell r="E6738">
            <v>0</v>
          </cell>
          <cell r="G6738">
            <v>0</v>
          </cell>
          <cell r="H6738">
            <v>0</v>
          </cell>
        </row>
        <row r="6739">
          <cell r="A6739" t="str">
            <v>FH125GZ7</v>
          </cell>
          <cell r="B6739">
            <v>7</v>
          </cell>
          <cell r="C6739">
            <v>279530</v>
          </cell>
          <cell r="D6739">
            <v>146524</v>
          </cell>
          <cell r="E6739">
            <v>133006</v>
          </cell>
          <cell r="G6739">
            <v>39932.857142857145</v>
          </cell>
          <cell r="H6739">
            <v>20932</v>
          </cell>
        </row>
        <row r="6740">
          <cell r="A6740" t="str">
            <v>FVY125F</v>
          </cell>
          <cell r="B6740">
            <v>1</v>
          </cell>
          <cell r="C6740">
            <v>41910</v>
          </cell>
          <cell r="D6740">
            <v>37494</v>
          </cell>
          <cell r="E6740">
            <v>4416</v>
          </cell>
          <cell r="G6740">
            <v>41910</v>
          </cell>
          <cell r="H6740">
            <v>37494</v>
          </cell>
        </row>
        <row r="6741">
          <cell r="A6741" t="str">
            <v>FAY71F</v>
          </cell>
          <cell r="B6741">
            <v>71</v>
          </cell>
          <cell r="C6741">
            <v>1653940</v>
          </cell>
          <cell r="D6741">
            <v>1423306</v>
          </cell>
          <cell r="E6741">
            <v>230634</v>
          </cell>
          <cell r="G6741">
            <v>23294.929577464787</v>
          </cell>
          <cell r="H6741">
            <v>20046.563380281692</v>
          </cell>
        </row>
        <row r="6742">
          <cell r="A6742" t="str">
            <v>FAY100F</v>
          </cell>
          <cell r="B6742">
            <v>63</v>
          </cell>
          <cell r="C6742">
            <v>1677380</v>
          </cell>
          <cell r="D6742">
            <v>1506998</v>
          </cell>
          <cell r="E6742">
            <v>170382</v>
          </cell>
          <cell r="G6742">
            <v>26625.079365079364</v>
          </cell>
          <cell r="H6742">
            <v>23920.603174603173</v>
          </cell>
        </row>
        <row r="6743">
          <cell r="A6743" t="str">
            <v>FHYC71F7</v>
          </cell>
          <cell r="B6743">
            <v>237</v>
          </cell>
          <cell r="C6743">
            <v>5424380</v>
          </cell>
          <cell r="D6743">
            <v>3244293</v>
          </cell>
          <cell r="E6743">
            <v>2180087</v>
          </cell>
          <cell r="G6743">
            <v>22887.679324894514</v>
          </cell>
          <cell r="H6743">
            <v>13689</v>
          </cell>
        </row>
        <row r="6744">
          <cell r="A6744" t="str">
            <v>FHYC100F7</v>
          </cell>
          <cell r="B6744">
            <v>269</v>
          </cell>
          <cell r="C6744">
            <v>7450550</v>
          </cell>
          <cell r="D6744">
            <v>4365870</v>
          </cell>
          <cell r="E6744">
            <v>3084680</v>
          </cell>
          <cell r="G6744">
            <v>27697.211895910779</v>
          </cell>
          <cell r="H6744">
            <v>16230</v>
          </cell>
        </row>
        <row r="6745">
          <cell r="A6745" t="str">
            <v>FHYC100KZ</v>
          </cell>
          <cell r="B6745">
            <v>2</v>
          </cell>
          <cell r="C6745">
            <v>72540</v>
          </cell>
          <cell r="D6745">
            <v>49076</v>
          </cell>
          <cell r="E6745">
            <v>23464</v>
          </cell>
          <cell r="G6745">
            <v>36270</v>
          </cell>
          <cell r="H6745">
            <v>24538</v>
          </cell>
        </row>
        <row r="6746">
          <cell r="A6746" t="str">
            <v>FHYC125F7</v>
          </cell>
          <cell r="B6746">
            <v>370</v>
          </cell>
          <cell r="C6746">
            <v>11257900</v>
          </cell>
          <cell r="D6746">
            <v>6047650</v>
          </cell>
          <cell r="E6746">
            <v>5210250</v>
          </cell>
          <cell r="G6746">
            <v>30426.756756756757</v>
          </cell>
          <cell r="H6746">
            <v>16345</v>
          </cell>
        </row>
        <row r="6747">
          <cell r="A6747" t="str">
            <v>FHYC125KZ</v>
          </cell>
          <cell r="B6747">
            <v>3</v>
          </cell>
          <cell r="C6747">
            <v>128270</v>
          </cell>
          <cell r="D6747">
            <v>74837</v>
          </cell>
          <cell r="E6747">
            <v>53433</v>
          </cell>
          <cell r="G6747">
            <v>42756.666666666664</v>
          </cell>
          <cell r="H6747">
            <v>24945.666666666668</v>
          </cell>
        </row>
        <row r="6748">
          <cell r="A6748" t="str">
            <v>FHYC71KZ</v>
          </cell>
          <cell r="B6748">
            <v>5</v>
          </cell>
          <cell r="C6748">
            <v>137280</v>
          </cell>
          <cell r="D6748">
            <v>110103</v>
          </cell>
          <cell r="E6748">
            <v>27177</v>
          </cell>
          <cell r="G6748">
            <v>27456</v>
          </cell>
          <cell r="H6748">
            <v>22020.6</v>
          </cell>
        </row>
        <row r="6749">
          <cell r="A6749" t="str">
            <v>FHYK71F</v>
          </cell>
          <cell r="B6749">
            <v>14</v>
          </cell>
          <cell r="C6749">
            <v>348160</v>
          </cell>
          <cell r="D6749">
            <v>301336</v>
          </cell>
          <cell r="E6749">
            <v>46824</v>
          </cell>
          <cell r="G6749">
            <v>24868.571428571428</v>
          </cell>
          <cell r="H6749">
            <v>21524</v>
          </cell>
        </row>
        <row r="6750">
          <cell r="A6750" t="str">
            <v>FHYB71F7</v>
          </cell>
          <cell r="B6750">
            <v>102</v>
          </cell>
          <cell r="C6750">
            <v>2651620</v>
          </cell>
          <cell r="D6750">
            <v>1831410</v>
          </cell>
          <cell r="E6750">
            <v>820210</v>
          </cell>
          <cell r="G6750">
            <v>25996.274509803923</v>
          </cell>
          <cell r="H6750">
            <v>17955</v>
          </cell>
        </row>
        <row r="6751">
          <cell r="A6751" t="str">
            <v>FHYB71GZ7</v>
          </cell>
          <cell r="B6751">
            <v>0</v>
          </cell>
          <cell r="C6751">
            <v>0</v>
          </cell>
          <cell r="D6751">
            <v>0</v>
          </cell>
          <cell r="E6751">
            <v>0</v>
          </cell>
          <cell r="G6751">
            <v>0</v>
          </cell>
          <cell r="H6751">
            <v>0</v>
          </cell>
        </row>
        <row r="6752">
          <cell r="A6752" t="str">
            <v>FHYB100F7</v>
          </cell>
          <cell r="B6752">
            <v>118</v>
          </cell>
          <cell r="C6752">
            <v>3513960</v>
          </cell>
          <cell r="D6752">
            <v>2447438</v>
          </cell>
          <cell r="E6752">
            <v>1066522</v>
          </cell>
          <cell r="G6752">
            <v>29779.322033898305</v>
          </cell>
          <cell r="H6752">
            <v>20741</v>
          </cell>
        </row>
        <row r="6753">
          <cell r="A6753" t="str">
            <v>FHYB100GZ7</v>
          </cell>
          <cell r="B6753">
            <v>0</v>
          </cell>
          <cell r="C6753">
            <v>0</v>
          </cell>
          <cell r="D6753">
            <v>0</v>
          </cell>
          <cell r="E6753">
            <v>0</v>
          </cell>
          <cell r="G6753">
            <v>0</v>
          </cell>
          <cell r="H6753">
            <v>0</v>
          </cell>
        </row>
        <row r="6754">
          <cell r="A6754" t="str">
            <v>FHYB125F7</v>
          </cell>
          <cell r="B6754">
            <v>128</v>
          </cell>
          <cell r="C6754">
            <v>3999700</v>
          </cell>
          <cell r="D6754">
            <v>2658048</v>
          </cell>
          <cell r="E6754">
            <v>1341652</v>
          </cell>
          <cell r="G6754">
            <v>31247.65625</v>
          </cell>
          <cell r="H6754">
            <v>20766</v>
          </cell>
        </row>
        <row r="6755">
          <cell r="A6755" t="str">
            <v>FHYB125GZ7</v>
          </cell>
          <cell r="B6755">
            <v>0</v>
          </cell>
          <cell r="C6755">
            <v>0</v>
          </cell>
          <cell r="D6755">
            <v>0</v>
          </cell>
          <cell r="E6755">
            <v>0</v>
          </cell>
          <cell r="G6755">
            <v>0</v>
          </cell>
          <cell r="H6755">
            <v>0</v>
          </cell>
        </row>
        <row r="6756">
          <cell r="A6756" t="str">
            <v>FHY71F7</v>
          </cell>
          <cell r="B6756">
            <v>52</v>
          </cell>
          <cell r="C6756">
            <v>1320820</v>
          </cell>
          <cell r="D6756">
            <v>850824</v>
          </cell>
          <cell r="E6756">
            <v>469996</v>
          </cell>
          <cell r="G6756">
            <v>25400.384615384617</v>
          </cell>
          <cell r="H6756">
            <v>16362</v>
          </cell>
        </row>
        <row r="6757">
          <cell r="A6757" t="str">
            <v>FHY71GZ7</v>
          </cell>
          <cell r="B6757">
            <v>0</v>
          </cell>
          <cell r="C6757">
            <v>0</v>
          </cell>
          <cell r="D6757">
            <v>0</v>
          </cell>
          <cell r="E6757">
            <v>0</v>
          </cell>
          <cell r="G6757">
            <v>0</v>
          </cell>
          <cell r="H6757">
            <v>0</v>
          </cell>
        </row>
        <row r="6758">
          <cell r="A6758" t="str">
            <v>FHY100F7</v>
          </cell>
          <cell r="B6758">
            <v>68</v>
          </cell>
          <cell r="C6758">
            <v>1841690</v>
          </cell>
          <cell r="D6758">
            <v>1239504</v>
          </cell>
          <cell r="E6758">
            <v>602186</v>
          </cell>
          <cell r="G6758">
            <v>27083.676470588234</v>
          </cell>
          <cell r="H6758">
            <v>18228</v>
          </cell>
        </row>
        <row r="6759">
          <cell r="A6759" t="str">
            <v>FHY100GZ7</v>
          </cell>
          <cell r="B6759">
            <v>0</v>
          </cell>
          <cell r="C6759">
            <v>0</v>
          </cell>
          <cell r="D6759">
            <v>0</v>
          </cell>
          <cell r="E6759">
            <v>0</v>
          </cell>
          <cell r="G6759">
            <v>0</v>
          </cell>
          <cell r="H6759">
            <v>0</v>
          </cell>
        </row>
        <row r="6760">
          <cell r="A6760" t="str">
            <v>FHY125F7</v>
          </cell>
          <cell r="B6760">
            <v>42</v>
          </cell>
          <cell r="C6760">
            <v>1282790</v>
          </cell>
          <cell r="D6760">
            <v>836514</v>
          </cell>
          <cell r="E6760">
            <v>446276</v>
          </cell>
          <cell r="G6760">
            <v>30542.619047619046</v>
          </cell>
          <cell r="H6760">
            <v>19917</v>
          </cell>
        </row>
        <row r="6761">
          <cell r="A6761" t="str">
            <v>FHY125GZ7</v>
          </cell>
          <cell r="B6761">
            <v>0</v>
          </cell>
          <cell r="C6761">
            <v>0</v>
          </cell>
          <cell r="D6761">
            <v>0</v>
          </cell>
          <cell r="E6761">
            <v>0</v>
          </cell>
          <cell r="G6761">
            <v>0</v>
          </cell>
          <cell r="H6761">
            <v>0</v>
          </cell>
        </row>
        <row r="6762">
          <cell r="A6762" t="str">
            <v>CORDEUVRV</v>
          </cell>
          <cell r="B6762">
            <v>0</v>
          </cell>
          <cell r="C6762">
            <v>0</v>
          </cell>
          <cell r="D6762">
            <v>0</v>
          </cell>
          <cell r="E6762">
            <v>0</v>
          </cell>
          <cell r="G6762">
            <v>0</v>
          </cell>
          <cell r="H6762">
            <v>0</v>
          </cell>
        </row>
        <row r="6763">
          <cell r="A6763" t="str">
            <v>CORDIUVRV</v>
          </cell>
          <cell r="B6763">
            <v>0</v>
          </cell>
          <cell r="C6763">
            <v>0</v>
          </cell>
          <cell r="D6763">
            <v>0</v>
          </cell>
          <cell r="E6763">
            <v>0</v>
          </cell>
          <cell r="G6763">
            <v>0</v>
          </cell>
          <cell r="H6763">
            <v>0</v>
          </cell>
        </row>
        <row r="6764">
          <cell r="A6764" t="str">
            <v>RSX5H</v>
          </cell>
          <cell r="B6764">
            <v>0</v>
          </cell>
          <cell r="C6764">
            <v>0</v>
          </cell>
          <cell r="D6764">
            <v>0</v>
          </cell>
          <cell r="E6764">
            <v>0</v>
          </cell>
          <cell r="G6764">
            <v>0</v>
          </cell>
          <cell r="H6764">
            <v>0</v>
          </cell>
        </row>
        <row r="6765">
          <cell r="A6765" t="str">
            <v>RSX5K7</v>
          </cell>
          <cell r="B6765">
            <v>18</v>
          </cell>
          <cell r="C6765">
            <v>2261130</v>
          </cell>
          <cell r="D6765">
            <v>1181502</v>
          </cell>
          <cell r="E6765">
            <v>1079628</v>
          </cell>
          <cell r="G6765">
            <v>125618.33333333333</v>
          </cell>
          <cell r="H6765">
            <v>65639</v>
          </cell>
        </row>
        <row r="6766">
          <cell r="A6766" t="str">
            <v>RSX8H7</v>
          </cell>
          <cell r="B6766">
            <v>0</v>
          </cell>
          <cell r="C6766">
            <v>0</v>
          </cell>
          <cell r="D6766">
            <v>0</v>
          </cell>
          <cell r="E6766">
            <v>0</v>
          </cell>
          <cell r="G6766">
            <v>0</v>
          </cell>
          <cell r="H6766">
            <v>0</v>
          </cell>
        </row>
        <row r="6767">
          <cell r="A6767" t="str">
            <v>RSX8K7</v>
          </cell>
          <cell r="B6767">
            <v>52</v>
          </cell>
          <cell r="C6767">
            <v>8621360</v>
          </cell>
          <cell r="D6767">
            <v>4581876</v>
          </cell>
          <cell r="E6767">
            <v>4039484</v>
          </cell>
          <cell r="G6767">
            <v>165795.38461538462</v>
          </cell>
          <cell r="H6767">
            <v>88113</v>
          </cell>
        </row>
        <row r="6768">
          <cell r="A6768" t="str">
            <v>RSX10H7</v>
          </cell>
          <cell r="B6768">
            <v>1</v>
          </cell>
          <cell r="C6768">
            <v>194510</v>
          </cell>
          <cell r="D6768">
            <v>106111</v>
          </cell>
          <cell r="E6768">
            <v>88399</v>
          </cell>
          <cell r="G6768">
            <v>194510</v>
          </cell>
          <cell r="H6768">
            <v>106111</v>
          </cell>
        </row>
        <row r="6769">
          <cell r="A6769" t="str">
            <v>RSX10K7</v>
          </cell>
          <cell r="B6769">
            <v>73</v>
          </cell>
          <cell r="C6769">
            <v>13368050</v>
          </cell>
          <cell r="D6769">
            <v>6722278</v>
          </cell>
          <cell r="E6769">
            <v>6645772</v>
          </cell>
          <cell r="G6769">
            <v>183123.97260273973</v>
          </cell>
          <cell r="H6769">
            <v>92086</v>
          </cell>
        </row>
        <row r="6770">
          <cell r="A6770" t="str">
            <v>RSXY5H7</v>
          </cell>
          <cell r="B6770">
            <v>0</v>
          </cell>
          <cell r="C6770">
            <v>0</v>
          </cell>
          <cell r="D6770">
            <v>0</v>
          </cell>
          <cell r="E6770">
            <v>0</v>
          </cell>
          <cell r="G6770">
            <v>0</v>
          </cell>
          <cell r="H6770">
            <v>0</v>
          </cell>
        </row>
        <row r="6771">
          <cell r="A6771" t="str">
            <v>RSXY5K7</v>
          </cell>
          <cell r="B6771">
            <v>16</v>
          </cell>
          <cell r="C6771">
            <v>2050710</v>
          </cell>
          <cell r="D6771">
            <v>1053056</v>
          </cell>
          <cell r="E6771">
            <v>997654</v>
          </cell>
          <cell r="G6771">
            <v>128169.375</v>
          </cell>
          <cell r="H6771">
            <v>65816</v>
          </cell>
        </row>
        <row r="6772">
          <cell r="A6772" t="str">
            <v>RSXY5K7R</v>
          </cell>
          <cell r="B6772">
            <v>0</v>
          </cell>
          <cell r="C6772">
            <v>0</v>
          </cell>
          <cell r="D6772">
            <v>0</v>
          </cell>
          <cell r="E6772">
            <v>0</v>
          </cell>
          <cell r="G6772">
            <v>0</v>
          </cell>
          <cell r="H6772">
            <v>0</v>
          </cell>
        </row>
        <row r="6773">
          <cell r="A6773" t="str">
            <v>RSXYP5K</v>
          </cell>
          <cell r="B6773">
            <v>0</v>
          </cell>
          <cell r="C6773">
            <v>0</v>
          </cell>
          <cell r="D6773">
            <v>0</v>
          </cell>
          <cell r="E6773">
            <v>0</v>
          </cell>
          <cell r="G6773">
            <v>0</v>
          </cell>
          <cell r="H6773">
            <v>0</v>
          </cell>
        </row>
        <row r="6774">
          <cell r="A6774" t="str">
            <v>RSXY8H7</v>
          </cell>
          <cell r="B6774">
            <v>5</v>
          </cell>
          <cell r="C6774">
            <v>709320</v>
          </cell>
          <cell r="D6774">
            <v>451940</v>
          </cell>
          <cell r="E6774">
            <v>257380</v>
          </cell>
          <cell r="G6774">
            <v>141864</v>
          </cell>
          <cell r="H6774">
            <v>90388</v>
          </cell>
        </row>
        <row r="6775">
          <cell r="A6775" t="str">
            <v>RSXY8K7</v>
          </cell>
          <cell r="B6775">
            <v>88</v>
          </cell>
          <cell r="C6775">
            <v>13660120</v>
          </cell>
          <cell r="D6775">
            <v>7954144</v>
          </cell>
          <cell r="E6775">
            <v>5705976</v>
          </cell>
          <cell r="G6775">
            <v>155228.63636363635</v>
          </cell>
          <cell r="H6775">
            <v>90388</v>
          </cell>
        </row>
        <row r="6776">
          <cell r="A6776" t="str">
            <v>RSXY8K7R</v>
          </cell>
          <cell r="B6776">
            <v>0</v>
          </cell>
          <cell r="C6776">
            <v>0</v>
          </cell>
          <cell r="D6776">
            <v>0</v>
          </cell>
          <cell r="E6776">
            <v>0</v>
          </cell>
          <cell r="G6776">
            <v>0</v>
          </cell>
          <cell r="H6776">
            <v>0</v>
          </cell>
        </row>
        <row r="6777">
          <cell r="A6777" t="str">
            <v>RSXYP8K</v>
          </cell>
          <cell r="B6777">
            <v>0</v>
          </cell>
          <cell r="C6777">
            <v>0</v>
          </cell>
          <cell r="D6777">
            <v>0</v>
          </cell>
          <cell r="E6777">
            <v>0</v>
          </cell>
          <cell r="G6777">
            <v>0</v>
          </cell>
          <cell r="H6777">
            <v>0</v>
          </cell>
        </row>
        <row r="6778">
          <cell r="A6778" t="str">
            <v>RSXY10H7</v>
          </cell>
          <cell r="B6778">
            <v>19</v>
          </cell>
          <cell r="C6778">
            <v>3185630</v>
          </cell>
          <cell r="D6778">
            <v>1791529</v>
          </cell>
          <cell r="E6778">
            <v>1394101</v>
          </cell>
          <cell r="G6778">
            <v>167664.73684210525</v>
          </cell>
          <cell r="H6778">
            <v>94291</v>
          </cell>
        </row>
        <row r="6779">
          <cell r="A6779" t="str">
            <v>RSXY10K7</v>
          </cell>
          <cell r="B6779">
            <v>368</v>
          </cell>
          <cell r="C6779">
            <v>61253880</v>
          </cell>
          <cell r="D6779">
            <v>34699088</v>
          </cell>
          <cell r="E6779">
            <v>26554792</v>
          </cell>
          <cell r="G6779">
            <v>166450.76086956522</v>
          </cell>
          <cell r="H6779">
            <v>94291</v>
          </cell>
        </row>
        <row r="6780">
          <cell r="A6780" t="str">
            <v>RSXY10K7R</v>
          </cell>
          <cell r="B6780">
            <v>0</v>
          </cell>
          <cell r="C6780">
            <v>0</v>
          </cell>
          <cell r="D6780">
            <v>0</v>
          </cell>
          <cell r="E6780">
            <v>0</v>
          </cell>
          <cell r="G6780">
            <v>0</v>
          </cell>
          <cell r="H6780">
            <v>0</v>
          </cell>
        </row>
        <row r="6781">
          <cell r="A6781" t="str">
            <v>RSXYP10K</v>
          </cell>
          <cell r="B6781">
            <v>2</v>
          </cell>
          <cell r="C6781">
            <v>447340</v>
          </cell>
          <cell r="D6781">
            <v>295380</v>
          </cell>
          <cell r="E6781">
            <v>151960</v>
          </cell>
          <cell r="G6781">
            <v>223670</v>
          </cell>
          <cell r="H6781">
            <v>147690</v>
          </cell>
        </row>
        <row r="6782">
          <cell r="A6782" t="str">
            <v>RSEY8G</v>
          </cell>
          <cell r="B6782">
            <v>0</v>
          </cell>
          <cell r="C6782">
            <v>0</v>
          </cell>
          <cell r="D6782">
            <v>0</v>
          </cell>
          <cell r="E6782">
            <v>0</v>
          </cell>
          <cell r="G6782">
            <v>0</v>
          </cell>
          <cell r="H6782">
            <v>0</v>
          </cell>
        </row>
        <row r="6783">
          <cell r="A6783" t="str">
            <v>RSEY8G7</v>
          </cell>
          <cell r="B6783">
            <v>2</v>
          </cell>
          <cell r="C6783">
            <v>451460</v>
          </cell>
          <cell r="D6783">
            <v>288740</v>
          </cell>
          <cell r="E6783">
            <v>162720</v>
          </cell>
          <cell r="G6783">
            <v>225730</v>
          </cell>
          <cell r="H6783">
            <v>144370</v>
          </cell>
        </row>
        <row r="6784">
          <cell r="A6784" t="str">
            <v>RSEY8K</v>
          </cell>
          <cell r="B6784">
            <v>0</v>
          </cell>
          <cell r="C6784">
            <v>0</v>
          </cell>
          <cell r="D6784">
            <v>0</v>
          </cell>
          <cell r="E6784">
            <v>0</v>
          </cell>
          <cell r="G6784">
            <v>0</v>
          </cell>
          <cell r="H6784">
            <v>0</v>
          </cell>
        </row>
        <row r="6785">
          <cell r="A6785" t="str">
            <v>RSEY8K7</v>
          </cell>
          <cell r="B6785">
            <v>27</v>
          </cell>
          <cell r="C6785">
            <v>5878860</v>
          </cell>
          <cell r="D6785">
            <v>3780054</v>
          </cell>
          <cell r="E6785">
            <v>2098806</v>
          </cell>
          <cell r="G6785">
            <v>217735.55555555556</v>
          </cell>
          <cell r="H6785">
            <v>140002</v>
          </cell>
        </row>
        <row r="6786">
          <cell r="A6786" t="str">
            <v>RSEY10G</v>
          </cell>
          <cell r="B6786">
            <v>2</v>
          </cell>
          <cell r="C6786">
            <v>514120</v>
          </cell>
          <cell r="D6786">
            <v>410002</v>
          </cell>
          <cell r="E6786">
            <v>104118</v>
          </cell>
          <cell r="G6786">
            <v>257060</v>
          </cell>
          <cell r="H6786">
            <v>205001</v>
          </cell>
        </row>
        <row r="6787">
          <cell r="A6787" t="str">
            <v>RSEY10G7</v>
          </cell>
          <cell r="B6787">
            <v>6</v>
          </cell>
          <cell r="C6787">
            <v>1132620</v>
          </cell>
          <cell r="D6787">
            <v>884112</v>
          </cell>
          <cell r="E6787">
            <v>248508</v>
          </cell>
          <cell r="G6787">
            <v>188770</v>
          </cell>
          <cell r="H6787">
            <v>147352</v>
          </cell>
        </row>
        <row r="6788">
          <cell r="A6788" t="str">
            <v>RSEY10K</v>
          </cell>
          <cell r="B6788">
            <v>0</v>
          </cell>
          <cell r="C6788">
            <v>0</v>
          </cell>
          <cell r="D6788">
            <v>0</v>
          </cell>
          <cell r="E6788">
            <v>0</v>
          </cell>
          <cell r="G6788">
            <v>0</v>
          </cell>
          <cell r="H6788">
            <v>0</v>
          </cell>
        </row>
        <row r="6789">
          <cell r="A6789" t="str">
            <v>RSEY10K7</v>
          </cell>
          <cell r="B6789">
            <v>33</v>
          </cell>
          <cell r="C6789">
            <v>7719330</v>
          </cell>
          <cell r="D6789">
            <v>4724841</v>
          </cell>
          <cell r="E6789">
            <v>2994489</v>
          </cell>
          <cell r="G6789">
            <v>233919.09090909091</v>
          </cell>
          <cell r="H6789">
            <v>143177</v>
          </cell>
        </row>
        <row r="6790">
          <cell r="A6790" t="str">
            <v>RXY8K7</v>
          </cell>
          <cell r="B6790">
            <v>1</v>
          </cell>
          <cell r="C6790">
            <v>140000</v>
          </cell>
          <cell r="D6790">
            <v>101985</v>
          </cell>
          <cell r="E6790">
            <v>38015</v>
          </cell>
          <cell r="G6790">
            <v>140000</v>
          </cell>
          <cell r="H6790">
            <v>101985</v>
          </cell>
        </row>
        <row r="6791">
          <cell r="A6791" t="str">
            <v>RXY10K7</v>
          </cell>
          <cell r="B6791">
            <v>27</v>
          </cell>
          <cell r="C6791">
            <v>3937840</v>
          </cell>
          <cell r="D6791">
            <v>2884059</v>
          </cell>
          <cell r="E6791">
            <v>1053781</v>
          </cell>
          <cell r="G6791">
            <v>145845.92592592593</v>
          </cell>
          <cell r="H6791">
            <v>106817</v>
          </cell>
        </row>
        <row r="6792">
          <cell r="A6792" t="str">
            <v>RNY8K7</v>
          </cell>
          <cell r="B6792">
            <v>1</v>
          </cell>
          <cell r="C6792">
            <v>141000</v>
          </cell>
          <cell r="D6792">
            <v>83771</v>
          </cell>
          <cell r="E6792">
            <v>57229</v>
          </cell>
          <cell r="G6792">
            <v>141000</v>
          </cell>
          <cell r="H6792">
            <v>83771</v>
          </cell>
        </row>
        <row r="6793">
          <cell r="A6793" t="str">
            <v>RNY10K7</v>
          </cell>
          <cell r="B6793">
            <v>27</v>
          </cell>
          <cell r="C6793">
            <v>3204900</v>
          </cell>
          <cell r="D6793">
            <v>2425086</v>
          </cell>
          <cell r="E6793">
            <v>779814</v>
          </cell>
          <cell r="G6793">
            <v>118700</v>
          </cell>
          <cell r="H6793">
            <v>89818</v>
          </cell>
        </row>
        <row r="6794">
          <cell r="A6794" t="str">
            <v>FXYA25H</v>
          </cell>
          <cell r="B6794">
            <v>23</v>
          </cell>
          <cell r="C6794">
            <v>438770</v>
          </cell>
          <cell r="D6794">
            <v>431704</v>
          </cell>
          <cell r="E6794">
            <v>7066</v>
          </cell>
          <cell r="G6794">
            <v>19076.956521739132</v>
          </cell>
          <cell r="H6794">
            <v>18769.739130434784</v>
          </cell>
        </row>
        <row r="6795">
          <cell r="A6795" t="str">
            <v>FXYA25K</v>
          </cell>
          <cell r="B6795">
            <v>82</v>
          </cell>
          <cell r="C6795">
            <v>1612640</v>
          </cell>
          <cell r="D6795">
            <v>1496443</v>
          </cell>
          <cell r="E6795">
            <v>116197</v>
          </cell>
          <cell r="G6795">
            <v>19666.341463414636</v>
          </cell>
          <cell r="H6795">
            <v>18249.304878048781</v>
          </cell>
        </row>
        <row r="6796">
          <cell r="A6796" t="str">
            <v>FXYA25K9</v>
          </cell>
          <cell r="B6796">
            <v>686</v>
          </cell>
          <cell r="C6796">
            <v>13680630</v>
          </cell>
          <cell r="D6796">
            <v>12524826</v>
          </cell>
          <cell r="E6796">
            <v>1155804</v>
          </cell>
          <cell r="G6796">
            <v>19942.609329446062</v>
          </cell>
          <cell r="H6796">
            <v>18257.763848396502</v>
          </cell>
        </row>
        <row r="6797">
          <cell r="A6797" t="str">
            <v>FXYA32K</v>
          </cell>
          <cell r="B6797">
            <v>18</v>
          </cell>
          <cell r="C6797">
            <v>372680</v>
          </cell>
          <cell r="D6797">
            <v>332937</v>
          </cell>
          <cell r="E6797">
            <v>39743</v>
          </cell>
          <cell r="G6797">
            <v>20704.444444444445</v>
          </cell>
          <cell r="H6797">
            <v>18496.5</v>
          </cell>
        </row>
        <row r="6798">
          <cell r="A6798" t="str">
            <v>FXYA32K9</v>
          </cell>
          <cell r="B6798">
            <v>134</v>
          </cell>
          <cell r="C6798">
            <v>2864180</v>
          </cell>
          <cell r="D6798">
            <v>2480043</v>
          </cell>
          <cell r="E6798">
            <v>384137</v>
          </cell>
          <cell r="G6798">
            <v>21374.4776119403</v>
          </cell>
          <cell r="H6798">
            <v>18507.783582089553</v>
          </cell>
        </row>
        <row r="6799">
          <cell r="A6799" t="str">
            <v>FXYA40H</v>
          </cell>
          <cell r="B6799">
            <v>-1</v>
          </cell>
          <cell r="C6799">
            <v>-15350</v>
          </cell>
          <cell r="D6799">
            <v>-18896</v>
          </cell>
          <cell r="E6799">
            <v>3546</v>
          </cell>
          <cell r="G6799">
            <v>15350</v>
          </cell>
          <cell r="H6799">
            <v>18896</v>
          </cell>
        </row>
        <row r="6800">
          <cell r="A6800" t="str">
            <v>FXYA40K</v>
          </cell>
          <cell r="B6800">
            <v>41</v>
          </cell>
          <cell r="C6800">
            <v>855320</v>
          </cell>
          <cell r="D6800">
            <v>794309</v>
          </cell>
          <cell r="E6800">
            <v>61011</v>
          </cell>
          <cell r="G6800">
            <v>20861.463414634145</v>
          </cell>
          <cell r="H6800">
            <v>19373.390243902439</v>
          </cell>
        </row>
        <row r="6801">
          <cell r="A6801" t="str">
            <v>FXYA40K9</v>
          </cell>
          <cell r="B6801">
            <v>235</v>
          </cell>
          <cell r="C6801">
            <v>5175240</v>
          </cell>
          <cell r="D6801">
            <v>4420768</v>
          </cell>
          <cell r="E6801">
            <v>754472</v>
          </cell>
          <cell r="G6801">
            <v>22022.297872340427</v>
          </cell>
          <cell r="H6801">
            <v>18811.778723404255</v>
          </cell>
        </row>
        <row r="6802">
          <cell r="A6802" t="str">
            <v>FXYA50K</v>
          </cell>
          <cell r="B6802">
            <v>6</v>
          </cell>
          <cell r="C6802">
            <v>148200</v>
          </cell>
          <cell r="D6802">
            <v>146475</v>
          </cell>
          <cell r="E6802">
            <v>1725</v>
          </cell>
          <cell r="G6802">
            <v>24700</v>
          </cell>
          <cell r="H6802">
            <v>24412.5</v>
          </cell>
        </row>
        <row r="6803">
          <cell r="A6803" t="str">
            <v>FXYA50K9</v>
          </cell>
          <cell r="B6803">
            <v>85</v>
          </cell>
          <cell r="C6803">
            <v>2300900</v>
          </cell>
          <cell r="D6803">
            <v>1702619</v>
          </cell>
          <cell r="E6803">
            <v>598281</v>
          </cell>
          <cell r="G6803">
            <v>27069.411764705881</v>
          </cell>
          <cell r="H6803">
            <v>20030.811764705883</v>
          </cell>
        </row>
        <row r="6804">
          <cell r="A6804" t="str">
            <v>FXYA63K</v>
          </cell>
          <cell r="B6804">
            <v>1</v>
          </cell>
          <cell r="C6804">
            <v>26800</v>
          </cell>
          <cell r="D6804">
            <v>26300</v>
          </cell>
          <cell r="E6804">
            <v>500</v>
          </cell>
          <cell r="G6804">
            <v>26800</v>
          </cell>
          <cell r="H6804">
            <v>26300</v>
          </cell>
        </row>
        <row r="6805">
          <cell r="A6805" t="str">
            <v>FXYA63K9</v>
          </cell>
          <cell r="B6805">
            <v>50</v>
          </cell>
          <cell r="C6805">
            <v>1588010</v>
          </cell>
          <cell r="D6805">
            <v>1016539</v>
          </cell>
          <cell r="E6805">
            <v>571471</v>
          </cell>
          <cell r="G6805">
            <v>31760.2</v>
          </cell>
          <cell r="H6805">
            <v>20330.78</v>
          </cell>
        </row>
        <row r="6806">
          <cell r="A6806" t="str">
            <v>FXYL20K</v>
          </cell>
          <cell r="B6806">
            <v>16</v>
          </cell>
          <cell r="C6806">
            <v>436490</v>
          </cell>
          <cell r="D6806">
            <v>318592</v>
          </cell>
          <cell r="E6806">
            <v>117898</v>
          </cell>
          <cell r="G6806">
            <v>27280.625</v>
          </cell>
          <cell r="H6806">
            <v>19912</v>
          </cell>
        </row>
        <row r="6807">
          <cell r="A6807" t="str">
            <v>FXYL25H</v>
          </cell>
          <cell r="B6807">
            <v>13</v>
          </cell>
          <cell r="C6807">
            <v>345800</v>
          </cell>
          <cell r="D6807">
            <v>333227</v>
          </cell>
          <cell r="E6807">
            <v>12573</v>
          </cell>
          <cell r="G6807">
            <v>26600</v>
          </cell>
          <cell r="H6807">
            <v>25632.846153846152</v>
          </cell>
        </row>
        <row r="6808">
          <cell r="A6808" t="str">
            <v>FXYL25K</v>
          </cell>
          <cell r="B6808">
            <v>307</v>
          </cell>
          <cell r="C6808">
            <v>7384160</v>
          </cell>
          <cell r="D6808">
            <v>6422004</v>
          </cell>
          <cell r="E6808">
            <v>962156</v>
          </cell>
          <cell r="G6808">
            <v>24052.638436482084</v>
          </cell>
          <cell r="H6808">
            <v>20918.579804560261</v>
          </cell>
        </row>
        <row r="6809">
          <cell r="A6809" t="str">
            <v>FXYL32K</v>
          </cell>
          <cell r="B6809">
            <v>17</v>
          </cell>
          <cell r="C6809">
            <v>487980</v>
          </cell>
          <cell r="D6809">
            <v>377604</v>
          </cell>
          <cell r="E6809">
            <v>110376</v>
          </cell>
          <cell r="G6809">
            <v>28704.705882352941</v>
          </cell>
          <cell r="H6809">
            <v>22212</v>
          </cell>
        </row>
        <row r="6810">
          <cell r="A6810" t="str">
            <v>FXYL40G</v>
          </cell>
          <cell r="B6810">
            <v>7</v>
          </cell>
          <cell r="C6810">
            <v>233940</v>
          </cell>
          <cell r="D6810">
            <v>167671</v>
          </cell>
          <cell r="E6810">
            <v>66269</v>
          </cell>
          <cell r="G6810">
            <v>33420</v>
          </cell>
          <cell r="H6810">
            <v>23953</v>
          </cell>
        </row>
        <row r="6811">
          <cell r="A6811" t="str">
            <v>FXYL40H</v>
          </cell>
          <cell r="B6811">
            <v>0</v>
          </cell>
          <cell r="C6811">
            <v>0</v>
          </cell>
          <cell r="D6811">
            <v>0</v>
          </cell>
          <cell r="E6811">
            <v>0</v>
          </cell>
          <cell r="G6811">
            <v>0</v>
          </cell>
          <cell r="H6811">
            <v>0</v>
          </cell>
        </row>
        <row r="6812">
          <cell r="A6812" t="str">
            <v>FXYL40HNP</v>
          </cell>
          <cell r="B6812">
            <v>2</v>
          </cell>
          <cell r="C6812">
            <v>66840</v>
          </cell>
          <cell r="D6812">
            <v>52497</v>
          </cell>
          <cell r="E6812">
            <v>14343</v>
          </cell>
          <cell r="G6812">
            <v>33420</v>
          </cell>
          <cell r="H6812">
            <v>26248.5</v>
          </cell>
        </row>
        <row r="6813">
          <cell r="A6813" t="str">
            <v>FXYL40K</v>
          </cell>
          <cell r="B6813">
            <v>121</v>
          </cell>
          <cell r="C6813">
            <v>3608830</v>
          </cell>
          <cell r="D6813">
            <v>2742186</v>
          </cell>
          <cell r="E6813">
            <v>866644</v>
          </cell>
          <cell r="G6813">
            <v>29825.041322314049</v>
          </cell>
          <cell r="H6813">
            <v>22662.694214876032</v>
          </cell>
        </row>
        <row r="6814">
          <cell r="A6814" t="str">
            <v>FXYL50K</v>
          </cell>
          <cell r="B6814">
            <v>3</v>
          </cell>
          <cell r="C6814">
            <v>89740</v>
          </cell>
          <cell r="D6814">
            <v>74884</v>
          </cell>
          <cell r="E6814">
            <v>14856</v>
          </cell>
          <cell r="G6814">
            <v>29913.333333333332</v>
          </cell>
          <cell r="H6814">
            <v>24961.333333333332</v>
          </cell>
        </row>
        <row r="6815">
          <cell r="A6815" t="str">
            <v>FXYL63G</v>
          </cell>
          <cell r="B6815">
            <v>2</v>
          </cell>
          <cell r="C6815">
            <v>73620</v>
          </cell>
          <cell r="D6815">
            <v>51280</v>
          </cell>
          <cell r="E6815">
            <v>22340</v>
          </cell>
          <cell r="G6815">
            <v>36810</v>
          </cell>
          <cell r="H6815">
            <v>25640</v>
          </cell>
        </row>
        <row r="6816">
          <cell r="A6816" t="str">
            <v>FXYL63H</v>
          </cell>
          <cell r="B6816">
            <v>3</v>
          </cell>
          <cell r="C6816">
            <v>121920</v>
          </cell>
          <cell r="D6816">
            <v>91528</v>
          </cell>
          <cell r="E6816">
            <v>30392</v>
          </cell>
          <cell r="G6816">
            <v>40640</v>
          </cell>
          <cell r="H6816">
            <v>30509.333333333332</v>
          </cell>
        </row>
        <row r="6817">
          <cell r="A6817" t="str">
            <v>FXYL63K</v>
          </cell>
          <cell r="B6817">
            <v>89</v>
          </cell>
          <cell r="C6817">
            <v>2898050</v>
          </cell>
          <cell r="D6817">
            <v>2318246</v>
          </cell>
          <cell r="E6817">
            <v>579804</v>
          </cell>
          <cell r="G6817">
            <v>32562.3595505618</v>
          </cell>
          <cell r="H6817">
            <v>26047.707865168541</v>
          </cell>
        </row>
        <row r="6818">
          <cell r="A6818" t="str">
            <v>FXYLM20K</v>
          </cell>
          <cell r="B6818">
            <v>5</v>
          </cell>
          <cell r="C6818">
            <v>106750</v>
          </cell>
          <cell r="D6818">
            <v>95510</v>
          </cell>
          <cell r="E6818">
            <v>11240</v>
          </cell>
          <cell r="G6818">
            <v>21350</v>
          </cell>
          <cell r="H6818">
            <v>19102</v>
          </cell>
        </row>
        <row r="6819">
          <cell r="A6819" t="str">
            <v>FXYLM25H</v>
          </cell>
          <cell r="B6819">
            <v>0</v>
          </cell>
          <cell r="C6819">
            <v>0</v>
          </cell>
          <cell r="D6819">
            <v>0</v>
          </cell>
          <cell r="E6819">
            <v>0</v>
          </cell>
          <cell r="G6819">
            <v>0</v>
          </cell>
          <cell r="H6819">
            <v>0</v>
          </cell>
        </row>
        <row r="6820">
          <cell r="A6820" t="str">
            <v>FXYLM25K</v>
          </cell>
          <cell r="B6820">
            <v>56</v>
          </cell>
          <cell r="C6820">
            <v>1427450</v>
          </cell>
          <cell r="D6820">
            <v>1075769</v>
          </cell>
          <cell r="E6820">
            <v>351681</v>
          </cell>
          <cell r="G6820">
            <v>25490.178571428572</v>
          </cell>
          <cell r="H6820">
            <v>19210.160714285714</v>
          </cell>
        </row>
        <row r="6821">
          <cell r="A6821" t="str">
            <v>FXYLM32K</v>
          </cell>
          <cell r="B6821">
            <v>17</v>
          </cell>
          <cell r="C6821">
            <v>453500</v>
          </cell>
          <cell r="D6821">
            <v>344809</v>
          </cell>
          <cell r="E6821">
            <v>108691</v>
          </cell>
          <cell r="G6821">
            <v>26676.470588235294</v>
          </cell>
          <cell r="H6821">
            <v>20282.882352941175</v>
          </cell>
        </row>
        <row r="6822">
          <cell r="A6822" t="str">
            <v>FXYLM40H</v>
          </cell>
          <cell r="B6822">
            <v>3</v>
          </cell>
          <cell r="C6822">
            <v>73340</v>
          </cell>
          <cell r="D6822">
            <v>67737</v>
          </cell>
          <cell r="E6822">
            <v>5603</v>
          </cell>
          <cell r="G6822">
            <v>24446.666666666668</v>
          </cell>
          <cell r="H6822">
            <v>22579</v>
          </cell>
        </row>
        <row r="6823">
          <cell r="A6823" t="str">
            <v>FXYLM40K</v>
          </cell>
          <cell r="B6823">
            <v>42</v>
          </cell>
          <cell r="C6823">
            <v>1035840</v>
          </cell>
          <cell r="D6823">
            <v>865815</v>
          </cell>
          <cell r="E6823">
            <v>170025</v>
          </cell>
          <cell r="G6823">
            <v>24662.857142857141</v>
          </cell>
          <cell r="H6823">
            <v>20614.642857142859</v>
          </cell>
        </row>
        <row r="6824">
          <cell r="A6824" t="str">
            <v>FXYLM50K</v>
          </cell>
          <cell r="B6824">
            <v>3</v>
          </cell>
          <cell r="C6824">
            <v>75200</v>
          </cell>
          <cell r="D6824">
            <v>65665</v>
          </cell>
          <cell r="E6824">
            <v>9535</v>
          </cell>
          <cell r="G6824">
            <v>25066.666666666668</v>
          </cell>
          <cell r="H6824">
            <v>21888.333333333332</v>
          </cell>
        </row>
        <row r="6825">
          <cell r="A6825" t="str">
            <v>FXYLM63H</v>
          </cell>
          <cell r="B6825">
            <v>0</v>
          </cell>
          <cell r="C6825">
            <v>0</v>
          </cell>
          <cell r="D6825">
            <v>0</v>
          </cell>
          <cell r="E6825">
            <v>0</v>
          </cell>
          <cell r="G6825">
            <v>0</v>
          </cell>
          <cell r="H6825">
            <v>0</v>
          </cell>
        </row>
        <row r="6826">
          <cell r="A6826" t="str">
            <v>FXYLM63K</v>
          </cell>
          <cell r="B6826">
            <v>21</v>
          </cell>
          <cell r="C6826">
            <v>585630</v>
          </cell>
          <cell r="D6826">
            <v>471828</v>
          </cell>
          <cell r="E6826">
            <v>113802</v>
          </cell>
          <cell r="G6826">
            <v>27887.142857142859</v>
          </cell>
          <cell r="H6826">
            <v>22468</v>
          </cell>
        </row>
        <row r="6827">
          <cell r="A6827" t="str">
            <v>FXYC20H7</v>
          </cell>
          <cell r="B6827">
            <v>0</v>
          </cell>
          <cell r="C6827">
            <v>0</v>
          </cell>
          <cell r="D6827">
            <v>0</v>
          </cell>
          <cell r="E6827">
            <v>0</v>
          </cell>
          <cell r="G6827">
            <v>0</v>
          </cell>
          <cell r="H6827">
            <v>0</v>
          </cell>
        </row>
        <row r="6828">
          <cell r="A6828" t="str">
            <v>FXYC20K7</v>
          </cell>
          <cell r="B6828">
            <v>121</v>
          </cell>
          <cell r="C6828">
            <v>2545740</v>
          </cell>
          <cell r="D6828">
            <v>1927651</v>
          </cell>
          <cell r="E6828">
            <v>618089</v>
          </cell>
          <cell r="G6828">
            <v>21039.173553719007</v>
          </cell>
          <cell r="H6828">
            <v>15931</v>
          </cell>
        </row>
        <row r="6829">
          <cell r="A6829" t="str">
            <v>FXYCP20K</v>
          </cell>
          <cell r="B6829">
            <v>9</v>
          </cell>
          <cell r="C6829">
            <v>260600</v>
          </cell>
          <cell r="D6829">
            <v>192425</v>
          </cell>
          <cell r="E6829">
            <v>68175</v>
          </cell>
          <cell r="G6829">
            <v>28955.555555555555</v>
          </cell>
          <cell r="H6829">
            <v>21380.555555555555</v>
          </cell>
        </row>
        <row r="6830">
          <cell r="A6830" t="str">
            <v>FXYC25H7</v>
          </cell>
          <cell r="B6830">
            <v>4</v>
          </cell>
          <cell r="C6830">
            <v>95840</v>
          </cell>
          <cell r="D6830">
            <v>73400</v>
          </cell>
          <cell r="E6830">
            <v>22440</v>
          </cell>
          <cell r="G6830">
            <v>23960</v>
          </cell>
          <cell r="H6830">
            <v>18350</v>
          </cell>
        </row>
        <row r="6831">
          <cell r="A6831" t="str">
            <v>FXYC25K7</v>
          </cell>
          <cell r="B6831">
            <v>93</v>
          </cell>
          <cell r="C6831">
            <v>2369650</v>
          </cell>
          <cell r="D6831">
            <v>1485675</v>
          </cell>
          <cell r="E6831">
            <v>883975</v>
          </cell>
          <cell r="G6831">
            <v>25480.107526881722</v>
          </cell>
          <cell r="H6831">
            <v>15975</v>
          </cell>
        </row>
        <row r="6832">
          <cell r="A6832" t="str">
            <v>FXYCP25K</v>
          </cell>
          <cell r="B6832">
            <v>9</v>
          </cell>
          <cell r="C6832">
            <v>271590</v>
          </cell>
          <cell r="D6832">
            <v>193329</v>
          </cell>
          <cell r="E6832">
            <v>78261</v>
          </cell>
          <cell r="G6832">
            <v>30176.666666666668</v>
          </cell>
          <cell r="H6832">
            <v>21481</v>
          </cell>
        </row>
        <row r="6833">
          <cell r="A6833" t="str">
            <v>FXYC32H7</v>
          </cell>
          <cell r="B6833">
            <v>0</v>
          </cell>
          <cell r="C6833">
            <v>0</v>
          </cell>
          <cell r="D6833">
            <v>0</v>
          </cell>
          <cell r="E6833">
            <v>0</v>
          </cell>
          <cell r="G6833">
            <v>0</v>
          </cell>
          <cell r="H6833">
            <v>0</v>
          </cell>
        </row>
        <row r="6834">
          <cell r="A6834" t="str">
            <v>FXYC32K7</v>
          </cell>
          <cell r="B6834">
            <v>28</v>
          </cell>
          <cell r="C6834">
            <v>717430</v>
          </cell>
          <cell r="D6834">
            <v>447916</v>
          </cell>
          <cell r="E6834">
            <v>269514</v>
          </cell>
          <cell r="G6834">
            <v>25622.5</v>
          </cell>
          <cell r="H6834">
            <v>15997</v>
          </cell>
        </row>
        <row r="6835">
          <cell r="A6835" t="str">
            <v>FXYCP32K</v>
          </cell>
          <cell r="B6835">
            <v>5</v>
          </cell>
          <cell r="C6835">
            <v>157150</v>
          </cell>
          <cell r="D6835">
            <v>111860</v>
          </cell>
          <cell r="E6835">
            <v>45290</v>
          </cell>
          <cell r="G6835">
            <v>31430</v>
          </cell>
          <cell r="H6835">
            <v>22372</v>
          </cell>
        </row>
        <row r="6836">
          <cell r="A6836" t="str">
            <v>FXYC40H</v>
          </cell>
          <cell r="B6836">
            <v>0</v>
          </cell>
          <cell r="C6836">
            <v>0</v>
          </cell>
          <cell r="D6836">
            <v>0</v>
          </cell>
          <cell r="E6836">
            <v>0</v>
          </cell>
          <cell r="G6836">
            <v>0</v>
          </cell>
          <cell r="H6836">
            <v>0</v>
          </cell>
        </row>
        <row r="6837">
          <cell r="A6837" t="str">
            <v>FXYC40H7</v>
          </cell>
          <cell r="B6837">
            <v>0</v>
          </cell>
          <cell r="C6837">
            <v>0</v>
          </cell>
          <cell r="D6837">
            <v>0</v>
          </cell>
          <cell r="E6837">
            <v>0</v>
          </cell>
          <cell r="G6837">
            <v>0</v>
          </cell>
          <cell r="H6837">
            <v>0</v>
          </cell>
        </row>
        <row r="6838">
          <cell r="A6838" t="str">
            <v>FXYC40K7</v>
          </cell>
          <cell r="B6838">
            <v>53</v>
          </cell>
          <cell r="C6838">
            <v>1468210</v>
          </cell>
          <cell r="D6838">
            <v>908208</v>
          </cell>
          <cell r="E6838">
            <v>560002</v>
          </cell>
          <cell r="G6838">
            <v>27702.075471698114</v>
          </cell>
          <cell r="H6838">
            <v>17136</v>
          </cell>
        </row>
        <row r="6839">
          <cell r="A6839" t="str">
            <v>FXYCP40K</v>
          </cell>
          <cell r="B6839">
            <v>5</v>
          </cell>
          <cell r="C6839">
            <v>166290</v>
          </cell>
          <cell r="D6839">
            <v>118097</v>
          </cell>
          <cell r="E6839">
            <v>48193</v>
          </cell>
          <cell r="G6839">
            <v>33258</v>
          </cell>
          <cell r="H6839">
            <v>23619.4</v>
          </cell>
        </row>
        <row r="6840">
          <cell r="A6840" t="str">
            <v>FXYC50H</v>
          </cell>
          <cell r="B6840">
            <v>0</v>
          </cell>
          <cell r="C6840">
            <v>0</v>
          </cell>
          <cell r="D6840">
            <v>0</v>
          </cell>
          <cell r="E6840">
            <v>0</v>
          </cell>
          <cell r="G6840">
            <v>0</v>
          </cell>
          <cell r="H6840">
            <v>0</v>
          </cell>
        </row>
        <row r="6841">
          <cell r="A6841" t="str">
            <v>FXYC50H7</v>
          </cell>
          <cell r="B6841">
            <v>0</v>
          </cell>
          <cell r="C6841">
            <v>0</v>
          </cell>
          <cell r="D6841">
            <v>0</v>
          </cell>
          <cell r="E6841">
            <v>0</v>
          </cell>
          <cell r="G6841">
            <v>0</v>
          </cell>
          <cell r="H6841">
            <v>0</v>
          </cell>
        </row>
        <row r="6842">
          <cell r="A6842" t="str">
            <v>FXYC50K7</v>
          </cell>
          <cell r="B6842">
            <v>28</v>
          </cell>
          <cell r="C6842">
            <v>780310</v>
          </cell>
          <cell r="D6842">
            <v>481040</v>
          </cell>
          <cell r="E6842">
            <v>299270</v>
          </cell>
          <cell r="G6842">
            <v>27868.214285714286</v>
          </cell>
          <cell r="H6842">
            <v>17180</v>
          </cell>
        </row>
        <row r="6843">
          <cell r="A6843" t="str">
            <v>FXYCP50K</v>
          </cell>
          <cell r="B6843">
            <v>0</v>
          </cell>
          <cell r="C6843">
            <v>0</v>
          </cell>
          <cell r="D6843">
            <v>0</v>
          </cell>
          <cell r="E6843">
            <v>0</v>
          </cell>
          <cell r="G6843">
            <v>0</v>
          </cell>
          <cell r="H6843">
            <v>0</v>
          </cell>
        </row>
        <row r="6844">
          <cell r="A6844" t="str">
            <v>FXYC63H</v>
          </cell>
          <cell r="B6844">
            <v>7</v>
          </cell>
          <cell r="C6844">
            <v>187040</v>
          </cell>
          <cell r="D6844">
            <v>188625</v>
          </cell>
          <cell r="E6844">
            <v>-1585</v>
          </cell>
          <cell r="G6844">
            <v>26720</v>
          </cell>
          <cell r="H6844">
            <v>26946.428571428572</v>
          </cell>
        </row>
        <row r="6845">
          <cell r="A6845" t="str">
            <v>FXYC63H7</v>
          </cell>
          <cell r="B6845">
            <v>0</v>
          </cell>
          <cell r="C6845">
            <v>0</v>
          </cell>
          <cell r="D6845">
            <v>0</v>
          </cell>
          <cell r="E6845">
            <v>0</v>
          </cell>
          <cell r="G6845">
            <v>0</v>
          </cell>
          <cell r="H6845">
            <v>0</v>
          </cell>
        </row>
        <row r="6846">
          <cell r="A6846" t="str">
            <v>FXYC63K7</v>
          </cell>
          <cell r="B6846">
            <v>14</v>
          </cell>
          <cell r="C6846">
            <v>412550</v>
          </cell>
          <cell r="D6846">
            <v>262038</v>
          </cell>
          <cell r="E6846">
            <v>150512</v>
          </cell>
          <cell r="G6846">
            <v>29467.857142857141</v>
          </cell>
          <cell r="H6846">
            <v>18717</v>
          </cell>
        </row>
        <row r="6847">
          <cell r="A6847" t="str">
            <v>FXYCP63K</v>
          </cell>
          <cell r="B6847">
            <v>0</v>
          </cell>
          <cell r="C6847">
            <v>0</v>
          </cell>
          <cell r="D6847">
            <v>0</v>
          </cell>
          <cell r="E6847">
            <v>0</v>
          </cell>
          <cell r="G6847">
            <v>0</v>
          </cell>
          <cell r="H6847">
            <v>0</v>
          </cell>
        </row>
        <row r="6848">
          <cell r="A6848" t="str">
            <v>FXYC80H7</v>
          </cell>
          <cell r="B6848">
            <v>0</v>
          </cell>
          <cell r="C6848">
            <v>0</v>
          </cell>
          <cell r="D6848">
            <v>0</v>
          </cell>
          <cell r="E6848">
            <v>0</v>
          </cell>
          <cell r="G6848">
            <v>0</v>
          </cell>
          <cell r="H6848">
            <v>0</v>
          </cell>
        </row>
        <row r="6849">
          <cell r="A6849" t="str">
            <v>FXYC80K7</v>
          </cell>
          <cell r="B6849">
            <v>4</v>
          </cell>
          <cell r="C6849">
            <v>152750</v>
          </cell>
          <cell r="D6849">
            <v>92780</v>
          </cell>
          <cell r="E6849">
            <v>59970</v>
          </cell>
          <cell r="G6849">
            <v>38187.5</v>
          </cell>
          <cell r="H6849">
            <v>23195</v>
          </cell>
        </row>
        <row r="6850">
          <cell r="A6850" t="str">
            <v>FXYCP80K</v>
          </cell>
          <cell r="B6850">
            <v>0</v>
          </cell>
          <cell r="C6850">
            <v>0</v>
          </cell>
          <cell r="D6850">
            <v>0</v>
          </cell>
          <cell r="E6850">
            <v>0</v>
          </cell>
          <cell r="G6850">
            <v>0</v>
          </cell>
          <cell r="H6850">
            <v>0</v>
          </cell>
        </row>
        <row r="6851">
          <cell r="A6851" t="str">
            <v>FXYC125K7</v>
          </cell>
          <cell r="B6851">
            <v>16</v>
          </cell>
          <cell r="C6851">
            <v>720460</v>
          </cell>
          <cell r="D6851">
            <v>372368</v>
          </cell>
          <cell r="E6851">
            <v>348092</v>
          </cell>
          <cell r="G6851">
            <v>45028.75</v>
          </cell>
          <cell r="H6851">
            <v>23273</v>
          </cell>
        </row>
        <row r="6852">
          <cell r="A6852" t="str">
            <v>FXYCP125K</v>
          </cell>
          <cell r="B6852">
            <v>0</v>
          </cell>
          <cell r="C6852">
            <v>0</v>
          </cell>
          <cell r="D6852">
            <v>0</v>
          </cell>
          <cell r="E6852">
            <v>0</v>
          </cell>
          <cell r="G6852">
            <v>0</v>
          </cell>
          <cell r="H6852">
            <v>0</v>
          </cell>
        </row>
        <row r="6853">
          <cell r="A6853" t="str">
            <v>FXYK25H</v>
          </cell>
          <cell r="B6853">
            <v>10</v>
          </cell>
          <cell r="C6853">
            <v>272500</v>
          </cell>
          <cell r="D6853">
            <v>287973</v>
          </cell>
          <cell r="E6853">
            <v>-15473</v>
          </cell>
          <cell r="G6853">
            <v>27250</v>
          </cell>
          <cell r="H6853">
            <v>28797.3</v>
          </cell>
        </row>
        <row r="6854">
          <cell r="A6854" t="str">
            <v>FXYK25HNP</v>
          </cell>
          <cell r="B6854">
            <v>3</v>
          </cell>
          <cell r="C6854">
            <v>81750</v>
          </cell>
          <cell r="D6854">
            <v>86303</v>
          </cell>
          <cell r="E6854">
            <v>-4553</v>
          </cell>
          <cell r="G6854">
            <v>27250</v>
          </cell>
          <cell r="H6854">
            <v>28767.666666666668</v>
          </cell>
        </row>
        <row r="6855">
          <cell r="A6855" t="str">
            <v>FXYK25K</v>
          </cell>
          <cell r="B6855">
            <v>108</v>
          </cell>
          <cell r="C6855">
            <v>3179230</v>
          </cell>
          <cell r="D6855">
            <v>2985448</v>
          </cell>
          <cell r="E6855">
            <v>193782</v>
          </cell>
          <cell r="G6855">
            <v>29437.314814814814</v>
          </cell>
          <cell r="H6855">
            <v>27643.037037037036</v>
          </cell>
        </row>
        <row r="6856">
          <cell r="A6856" t="str">
            <v>FXYK32H</v>
          </cell>
          <cell r="B6856">
            <v>0</v>
          </cell>
          <cell r="C6856">
            <v>0</v>
          </cell>
          <cell r="D6856">
            <v>0</v>
          </cell>
          <cell r="E6856">
            <v>0</v>
          </cell>
          <cell r="G6856">
            <v>0</v>
          </cell>
          <cell r="H6856">
            <v>0</v>
          </cell>
        </row>
        <row r="6857">
          <cell r="A6857" t="str">
            <v>FXYK32K</v>
          </cell>
          <cell r="B6857">
            <v>111</v>
          </cell>
          <cell r="C6857">
            <v>3297550</v>
          </cell>
          <cell r="D6857">
            <v>3112427</v>
          </cell>
          <cell r="E6857">
            <v>185123</v>
          </cell>
          <cell r="G6857">
            <v>29707.657657657659</v>
          </cell>
          <cell r="H6857">
            <v>28039.882882882885</v>
          </cell>
        </row>
        <row r="6858">
          <cell r="A6858" t="str">
            <v>FXYK40H</v>
          </cell>
          <cell r="B6858">
            <v>0</v>
          </cell>
          <cell r="C6858">
            <v>0</v>
          </cell>
          <cell r="D6858">
            <v>0</v>
          </cell>
          <cell r="E6858">
            <v>0</v>
          </cell>
          <cell r="G6858">
            <v>0</v>
          </cell>
          <cell r="H6858">
            <v>0</v>
          </cell>
        </row>
        <row r="6859">
          <cell r="A6859" t="str">
            <v>FXYK40HNP</v>
          </cell>
          <cell r="B6859">
            <v>3</v>
          </cell>
          <cell r="C6859">
            <v>89250</v>
          </cell>
          <cell r="D6859">
            <v>86052</v>
          </cell>
          <cell r="E6859">
            <v>3198</v>
          </cell>
          <cell r="G6859">
            <v>29750</v>
          </cell>
          <cell r="H6859">
            <v>28684</v>
          </cell>
        </row>
        <row r="6860">
          <cell r="A6860" t="str">
            <v>FXYK40K</v>
          </cell>
          <cell r="B6860">
            <v>69</v>
          </cell>
          <cell r="C6860">
            <v>1819220</v>
          </cell>
          <cell r="D6860">
            <v>1997267</v>
          </cell>
          <cell r="E6860">
            <v>-178047</v>
          </cell>
          <cell r="G6860">
            <v>26365.507246376812</v>
          </cell>
          <cell r="H6860">
            <v>28945.898550724636</v>
          </cell>
        </row>
        <row r="6861">
          <cell r="A6861" t="str">
            <v>FXYK63H</v>
          </cell>
          <cell r="B6861">
            <v>21</v>
          </cell>
          <cell r="C6861">
            <v>662970</v>
          </cell>
          <cell r="D6861">
            <v>723628</v>
          </cell>
          <cell r="E6861">
            <v>-60658</v>
          </cell>
          <cell r="G6861">
            <v>31570</v>
          </cell>
          <cell r="H6861">
            <v>34458.476190476191</v>
          </cell>
        </row>
        <row r="6862">
          <cell r="A6862" t="str">
            <v>FXYK63HNP</v>
          </cell>
          <cell r="B6862">
            <v>1</v>
          </cell>
          <cell r="C6862">
            <v>31570</v>
          </cell>
          <cell r="D6862">
            <v>29753</v>
          </cell>
          <cell r="E6862">
            <v>1817</v>
          </cell>
          <cell r="G6862">
            <v>31570</v>
          </cell>
          <cell r="H6862">
            <v>29753</v>
          </cell>
        </row>
        <row r="6863">
          <cell r="A6863" t="str">
            <v>FXYK63K</v>
          </cell>
          <cell r="B6863">
            <v>55</v>
          </cell>
          <cell r="C6863">
            <v>1772860</v>
          </cell>
          <cell r="D6863">
            <v>1833258</v>
          </cell>
          <cell r="E6863">
            <v>-60398</v>
          </cell>
          <cell r="G6863">
            <v>32233.81818181818</v>
          </cell>
          <cell r="H6863">
            <v>33331.963636363638</v>
          </cell>
        </row>
        <row r="6864">
          <cell r="A6864" t="str">
            <v>FXYK63KNP</v>
          </cell>
          <cell r="B6864">
            <v>1</v>
          </cell>
          <cell r="C6864">
            <v>34600</v>
          </cell>
          <cell r="D6864">
            <v>33280</v>
          </cell>
          <cell r="E6864">
            <v>1320</v>
          </cell>
          <cell r="G6864">
            <v>34600</v>
          </cell>
          <cell r="H6864">
            <v>33280</v>
          </cell>
        </row>
        <row r="6865">
          <cell r="A6865" t="str">
            <v>FXYF20K7</v>
          </cell>
          <cell r="B6865">
            <v>26</v>
          </cell>
          <cell r="C6865">
            <v>611990</v>
          </cell>
          <cell r="D6865">
            <v>390910</v>
          </cell>
          <cell r="E6865">
            <v>221080</v>
          </cell>
          <cell r="G6865">
            <v>23538.076923076922</v>
          </cell>
          <cell r="H6865">
            <v>15035</v>
          </cell>
        </row>
        <row r="6866">
          <cell r="A6866" t="str">
            <v>FXYF25K7</v>
          </cell>
          <cell r="B6866">
            <v>29</v>
          </cell>
          <cell r="C6866">
            <v>717330</v>
          </cell>
          <cell r="D6866">
            <v>436015</v>
          </cell>
          <cell r="E6866">
            <v>281315</v>
          </cell>
          <cell r="G6866">
            <v>24735.517241379312</v>
          </cell>
          <cell r="H6866">
            <v>15035</v>
          </cell>
        </row>
        <row r="6867">
          <cell r="A6867" t="str">
            <v>FXYF32H</v>
          </cell>
          <cell r="B6867">
            <v>0</v>
          </cell>
          <cell r="C6867">
            <v>0</v>
          </cell>
          <cell r="D6867">
            <v>0</v>
          </cell>
          <cell r="E6867">
            <v>0</v>
          </cell>
          <cell r="G6867">
            <v>0</v>
          </cell>
          <cell r="H6867">
            <v>0</v>
          </cell>
        </row>
        <row r="6868">
          <cell r="A6868" t="str">
            <v>FXYF32K7</v>
          </cell>
          <cell r="B6868">
            <v>200</v>
          </cell>
          <cell r="C6868">
            <v>4946210</v>
          </cell>
          <cell r="D6868">
            <v>3015000</v>
          </cell>
          <cell r="E6868">
            <v>1931210</v>
          </cell>
          <cell r="G6868">
            <v>24731.05</v>
          </cell>
          <cell r="H6868">
            <v>15075</v>
          </cell>
        </row>
        <row r="6869">
          <cell r="A6869" t="str">
            <v>FXYFP32K</v>
          </cell>
          <cell r="B6869">
            <v>7</v>
          </cell>
          <cell r="C6869">
            <v>237290</v>
          </cell>
          <cell r="D6869">
            <v>144998</v>
          </cell>
          <cell r="E6869">
            <v>92292</v>
          </cell>
          <cell r="G6869">
            <v>33898.571428571428</v>
          </cell>
          <cell r="H6869">
            <v>20714</v>
          </cell>
        </row>
        <row r="6870">
          <cell r="A6870" t="str">
            <v>FXYF40H</v>
          </cell>
          <cell r="B6870">
            <v>3</v>
          </cell>
          <cell r="C6870">
            <v>94380</v>
          </cell>
          <cell r="D6870">
            <v>74902</v>
          </cell>
          <cell r="E6870">
            <v>19478</v>
          </cell>
          <cell r="G6870">
            <v>31460</v>
          </cell>
          <cell r="H6870">
            <v>24967.333333333332</v>
          </cell>
        </row>
        <row r="6871">
          <cell r="A6871" t="str">
            <v>FXYF40K7</v>
          </cell>
          <cell r="B6871">
            <v>256</v>
          </cell>
          <cell r="C6871">
            <v>6935540</v>
          </cell>
          <cell r="D6871">
            <v>3864576</v>
          </cell>
          <cell r="E6871">
            <v>3070964</v>
          </cell>
          <cell r="G6871">
            <v>27091.953125</v>
          </cell>
          <cell r="H6871">
            <v>15096</v>
          </cell>
        </row>
        <row r="6872">
          <cell r="A6872" t="str">
            <v>FXYFP40K</v>
          </cell>
          <cell r="B6872">
            <v>14</v>
          </cell>
          <cell r="C6872">
            <v>522320</v>
          </cell>
          <cell r="D6872">
            <v>293107</v>
          </cell>
          <cell r="E6872">
            <v>229213</v>
          </cell>
          <cell r="G6872">
            <v>37308.571428571428</v>
          </cell>
          <cell r="H6872">
            <v>20936.214285714286</v>
          </cell>
        </row>
        <row r="6873">
          <cell r="A6873" t="str">
            <v>FXYF50H</v>
          </cell>
          <cell r="B6873">
            <v>1</v>
          </cell>
          <cell r="C6873">
            <v>30540</v>
          </cell>
          <cell r="D6873">
            <v>25417</v>
          </cell>
          <cell r="E6873">
            <v>5123</v>
          </cell>
          <cell r="G6873">
            <v>30540</v>
          </cell>
          <cell r="H6873">
            <v>25417</v>
          </cell>
        </row>
        <row r="6874">
          <cell r="A6874" t="str">
            <v>FXYF50K7</v>
          </cell>
          <cell r="B6874">
            <v>157</v>
          </cell>
          <cell r="C6874">
            <v>4612410</v>
          </cell>
          <cell r="D6874">
            <v>2377137</v>
          </cell>
          <cell r="E6874">
            <v>2235273</v>
          </cell>
          <cell r="G6874">
            <v>29378.407643312101</v>
          </cell>
          <cell r="H6874">
            <v>15141</v>
          </cell>
        </row>
        <row r="6875">
          <cell r="A6875" t="str">
            <v>FXYFP50K</v>
          </cell>
          <cell r="B6875">
            <v>3</v>
          </cell>
          <cell r="C6875">
            <v>115790</v>
          </cell>
          <cell r="D6875">
            <v>63649</v>
          </cell>
          <cell r="E6875">
            <v>52141</v>
          </cell>
          <cell r="G6875">
            <v>38596.666666666664</v>
          </cell>
          <cell r="H6875">
            <v>21216.333333333332</v>
          </cell>
        </row>
        <row r="6876">
          <cell r="A6876" t="str">
            <v>FXYF63H</v>
          </cell>
          <cell r="B6876">
            <v>0</v>
          </cell>
          <cell r="C6876">
            <v>0</v>
          </cell>
          <cell r="D6876">
            <v>0</v>
          </cell>
          <cell r="E6876">
            <v>0</v>
          </cell>
          <cell r="G6876">
            <v>0</v>
          </cell>
          <cell r="H6876">
            <v>0</v>
          </cell>
        </row>
        <row r="6877">
          <cell r="A6877" t="str">
            <v>FXYF63HNP</v>
          </cell>
          <cell r="B6877">
            <v>0</v>
          </cell>
          <cell r="C6877">
            <v>0</v>
          </cell>
          <cell r="D6877">
            <v>0</v>
          </cell>
          <cell r="E6877">
            <v>0</v>
          </cell>
          <cell r="G6877">
            <v>0</v>
          </cell>
          <cell r="H6877">
            <v>0</v>
          </cell>
        </row>
        <row r="6878">
          <cell r="A6878" t="str">
            <v>FXYF63K7</v>
          </cell>
          <cell r="B6878">
            <v>194</v>
          </cell>
          <cell r="C6878">
            <v>5590330</v>
          </cell>
          <cell r="D6878">
            <v>3011462</v>
          </cell>
          <cell r="E6878">
            <v>2578868</v>
          </cell>
          <cell r="G6878">
            <v>28816.134020618556</v>
          </cell>
          <cell r="H6878">
            <v>15523</v>
          </cell>
        </row>
        <row r="6879">
          <cell r="A6879" t="str">
            <v>FXYFP63K</v>
          </cell>
          <cell r="B6879">
            <v>4</v>
          </cell>
          <cell r="C6879">
            <v>157570</v>
          </cell>
          <cell r="D6879">
            <v>86733</v>
          </cell>
          <cell r="E6879">
            <v>70837</v>
          </cell>
          <cell r="G6879">
            <v>39392.5</v>
          </cell>
          <cell r="H6879">
            <v>21683.25</v>
          </cell>
        </row>
        <row r="6880">
          <cell r="A6880" t="str">
            <v>FXYF80H</v>
          </cell>
          <cell r="B6880">
            <v>0</v>
          </cell>
          <cell r="C6880">
            <v>0</v>
          </cell>
          <cell r="D6880">
            <v>0</v>
          </cell>
          <cell r="E6880">
            <v>0</v>
          </cell>
          <cell r="G6880">
            <v>0</v>
          </cell>
          <cell r="H6880">
            <v>0</v>
          </cell>
        </row>
        <row r="6881">
          <cell r="A6881" t="str">
            <v>FXYF80HNP</v>
          </cell>
          <cell r="B6881">
            <v>16</v>
          </cell>
          <cell r="C6881">
            <v>552000</v>
          </cell>
          <cell r="D6881">
            <v>477277</v>
          </cell>
          <cell r="E6881">
            <v>74723</v>
          </cell>
          <cell r="G6881">
            <v>34500</v>
          </cell>
          <cell r="H6881">
            <v>29829.8125</v>
          </cell>
        </row>
        <row r="6882">
          <cell r="A6882" t="str">
            <v>FXYF80K7</v>
          </cell>
          <cell r="B6882">
            <v>86</v>
          </cell>
          <cell r="C6882">
            <v>3466810</v>
          </cell>
          <cell r="D6882">
            <v>1578100</v>
          </cell>
          <cell r="E6882">
            <v>1888710</v>
          </cell>
          <cell r="G6882">
            <v>40311.744186046511</v>
          </cell>
          <cell r="H6882">
            <v>18350</v>
          </cell>
        </row>
        <row r="6883">
          <cell r="A6883" t="str">
            <v>FXYFP80K</v>
          </cell>
          <cell r="B6883">
            <v>0</v>
          </cell>
          <cell r="C6883">
            <v>0</v>
          </cell>
          <cell r="D6883">
            <v>0</v>
          </cell>
          <cell r="E6883">
            <v>0</v>
          </cell>
          <cell r="G6883">
            <v>0</v>
          </cell>
          <cell r="H6883">
            <v>0</v>
          </cell>
        </row>
        <row r="6884">
          <cell r="A6884" t="str">
            <v>FXYF100H</v>
          </cell>
          <cell r="B6884">
            <v>0</v>
          </cell>
          <cell r="C6884">
            <v>0</v>
          </cell>
          <cell r="D6884">
            <v>0</v>
          </cell>
          <cell r="E6884">
            <v>0</v>
          </cell>
          <cell r="G6884">
            <v>0</v>
          </cell>
          <cell r="H6884">
            <v>0</v>
          </cell>
        </row>
        <row r="6885">
          <cell r="A6885" t="str">
            <v>FXYF100HNP</v>
          </cell>
          <cell r="B6885">
            <v>0</v>
          </cell>
          <cell r="C6885">
            <v>0</v>
          </cell>
          <cell r="D6885">
            <v>0</v>
          </cell>
          <cell r="E6885">
            <v>0</v>
          </cell>
          <cell r="G6885">
            <v>0</v>
          </cell>
          <cell r="H6885">
            <v>0</v>
          </cell>
        </row>
        <row r="6886">
          <cell r="A6886" t="str">
            <v>FXYF100K7</v>
          </cell>
          <cell r="B6886">
            <v>28</v>
          </cell>
          <cell r="C6886">
            <v>1244110</v>
          </cell>
          <cell r="D6886">
            <v>510496</v>
          </cell>
          <cell r="E6886">
            <v>733614</v>
          </cell>
          <cell r="G6886">
            <v>44432.5</v>
          </cell>
          <cell r="H6886">
            <v>18232</v>
          </cell>
        </row>
        <row r="6887">
          <cell r="A6887" t="str">
            <v>FXYFP100K</v>
          </cell>
          <cell r="B6887">
            <v>0</v>
          </cell>
          <cell r="C6887">
            <v>0</v>
          </cell>
          <cell r="D6887">
            <v>0</v>
          </cell>
          <cell r="E6887">
            <v>0</v>
          </cell>
          <cell r="G6887">
            <v>0</v>
          </cell>
          <cell r="H6887">
            <v>0</v>
          </cell>
        </row>
        <row r="6888">
          <cell r="A6888" t="str">
            <v>FXYF125H</v>
          </cell>
          <cell r="B6888">
            <v>0</v>
          </cell>
          <cell r="C6888">
            <v>0</v>
          </cell>
          <cell r="D6888">
            <v>0</v>
          </cell>
          <cell r="E6888">
            <v>0</v>
          </cell>
          <cell r="G6888">
            <v>0</v>
          </cell>
          <cell r="H6888">
            <v>0</v>
          </cell>
        </row>
        <row r="6889">
          <cell r="A6889" t="str">
            <v>FXYF125HNP</v>
          </cell>
          <cell r="B6889">
            <v>0</v>
          </cell>
          <cell r="C6889">
            <v>0</v>
          </cell>
          <cell r="D6889">
            <v>0</v>
          </cell>
          <cell r="E6889">
            <v>0</v>
          </cell>
          <cell r="G6889">
            <v>0</v>
          </cell>
          <cell r="H6889">
            <v>0</v>
          </cell>
        </row>
        <row r="6890">
          <cell r="A6890" t="str">
            <v>FXYF125K7</v>
          </cell>
          <cell r="B6890">
            <v>8</v>
          </cell>
          <cell r="C6890">
            <v>379580</v>
          </cell>
          <cell r="D6890">
            <v>147936</v>
          </cell>
          <cell r="E6890">
            <v>231644</v>
          </cell>
          <cell r="G6890">
            <v>47447.5</v>
          </cell>
          <cell r="H6890">
            <v>18492</v>
          </cell>
        </row>
        <row r="6891">
          <cell r="A6891" t="str">
            <v>FXYFP125K</v>
          </cell>
          <cell r="B6891">
            <v>0</v>
          </cell>
          <cell r="C6891">
            <v>0</v>
          </cell>
          <cell r="D6891">
            <v>0</v>
          </cell>
          <cell r="E6891">
            <v>0</v>
          </cell>
          <cell r="G6891">
            <v>0</v>
          </cell>
          <cell r="H6891">
            <v>0</v>
          </cell>
        </row>
        <row r="6892">
          <cell r="A6892" t="str">
            <v>FXYS20H7</v>
          </cell>
          <cell r="B6892">
            <v>0</v>
          </cell>
          <cell r="C6892">
            <v>0</v>
          </cell>
          <cell r="D6892">
            <v>0</v>
          </cell>
          <cell r="E6892">
            <v>0</v>
          </cell>
          <cell r="G6892">
            <v>0</v>
          </cell>
          <cell r="H6892">
            <v>0</v>
          </cell>
        </row>
        <row r="6893">
          <cell r="A6893" t="str">
            <v>FXYS20K</v>
          </cell>
          <cell r="B6893">
            <v>0</v>
          </cell>
          <cell r="C6893">
            <v>0</v>
          </cell>
          <cell r="D6893">
            <v>0</v>
          </cell>
          <cell r="E6893">
            <v>0</v>
          </cell>
          <cell r="G6893">
            <v>0</v>
          </cell>
          <cell r="H6893">
            <v>0</v>
          </cell>
        </row>
        <row r="6894">
          <cell r="A6894" t="str">
            <v>FXYS20K7</v>
          </cell>
          <cell r="B6894">
            <v>138</v>
          </cell>
          <cell r="C6894">
            <v>3129290</v>
          </cell>
          <cell r="D6894">
            <v>2253264</v>
          </cell>
          <cell r="E6894">
            <v>876026</v>
          </cell>
          <cell r="G6894">
            <v>22676.014492753624</v>
          </cell>
          <cell r="H6894">
            <v>16328</v>
          </cell>
        </row>
        <row r="6895">
          <cell r="A6895" t="str">
            <v>FXYSP20K</v>
          </cell>
          <cell r="B6895">
            <v>3</v>
          </cell>
          <cell r="C6895">
            <v>97600</v>
          </cell>
          <cell r="D6895">
            <v>64340</v>
          </cell>
          <cell r="E6895">
            <v>33260</v>
          </cell>
          <cell r="G6895">
            <v>32533.333333333332</v>
          </cell>
          <cell r="H6895">
            <v>21446.666666666668</v>
          </cell>
        </row>
        <row r="6896">
          <cell r="A6896" t="str">
            <v>FXYS25H7</v>
          </cell>
          <cell r="B6896">
            <v>0</v>
          </cell>
          <cell r="C6896">
            <v>0</v>
          </cell>
          <cell r="D6896">
            <v>0</v>
          </cell>
          <cell r="E6896">
            <v>0</v>
          </cell>
          <cell r="G6896">
            <v>0</v>
          </cell>
          <cell r="H6896">
            <v>0</v>
          </cell>
        </row>
        <row r="6897">
          <cell r="A6897" t="str">
            <v>FXYS25K</v>
          </cell>
          <cell r="B6897">
            <v>1</v>
          </cell>
          <cell r="C6897">
            <v>26100</v>
          </cell>
          <cell r="D6897">
            <v>18749</v>
          </cell>
          <cell r="E6897">
            <v>7351</v>
          </cell>
          <cell r="G6897">
            <v>26100</v>
          </cell>
          <cell r="H6897">
            <v>18749</v>
          </cell>
        </row>
        <row r="6898">
          <cell r="A6898" t="str">
            <v>FXYS25K7</v>
          </cell>
          <cell r="B6898">
            <v>281</v>
          </cell>
          <cell r="C6898">
            <v>7127740</v>
          </cell>
          <cell r="D6898">
            <v>4597160</v>
          </cell>
          <cell r="E6898">
            <v>2530580</v>
          </cell>
          <cell r="G6898">
            <v>25365.622775800712</v>
          </cell>
          <cell r="H6898">
            <v>16360</v>
          </cell>
        </row>
        <row r="6899">
          <cell r="A6899" t="str">
            <v>FXYSP25K</v>
          </cell>
          <cell r="B6899">
            <v>3</v>
          </cell>
          <cell r="C6899">
            <v>101870</v>
          </cell>
          <cell r="D6899">
            <v>64458</v>
          </cell>
          <cell r="E6899">
            <v>37412</v>
          </cell>
          <cell r="G6899">
            <v>33956.666666666664</v>
          </cell>
          <cell r="H6899">
            <v>21486</v>
          </cell>
        </row>
        <row r="6900">
          <cell r="A6900" t="str">
            <v>FXYS32H7</v>
          </cell>
          <cell r="B6900">
            <v>6</v>
          </cell>
          <cell r="C6900">
            <v>174960</v>
          </cell>
          <cell r="D6900">
            <v>111216</v>
          </cell>
          <cell r="E6900">
            <v>63744</v>
          </cell>
          <cell r="G6900">
            <v>29160</v>
          </cell>
          <cell r="H6900">
            <v>18536</v>
          </cell>
        </row>
        <row r="6901">
          <cell r="A6901" t="str">
            <v>FXYS32K</v>
          </cell>
          <cell r="B6901">
            <v>0</v>
          </cell>
          <cell r="C6901">
            <v>0</v>
          </cell>
          <cell r="D6901">
            <v>0</v>
          </cell>
          <cell r="E6901">
            <v>0</v>
          </cell>
          <cell r="G6901">
            <v>0</v>
          </cell>
          <cell r="H6901">
            <v>0</v>
          </cell>
        </row>
        <row r="6902">
          <cell r="A6902" t="str">
            <v>FXYS32K7</v>
          </cell>
          <cell r="B6902">
            <v>91</v>
          </cell>
          <cell r="C6902">
            <v>2337000</v>
          </cell>
          <cell r="D6902">
            <v>1507961</v>
          </cell>
          <cell r="E6902">
            <v>829039</v>
          </cell>
          <cell r="G6902">
            <v>25681.31868131868</v>
          </cell>
          <cell r="H6902">
            <v>16571</v>
          </cell>
        </row>
        <row r="6903">
          <cell r="A6903" t="str">
            <v>FXYSP32K</v>
          </cell>
          <cell r="B6903">
            <v>4</v>
          </cell>
          <cell r="C6903">
            <v>132990</v>
          </cell>
          <cell r="D6903">
            <v>87204</v>
          </cell>
          <cell r="E6903">
            <v>45786</v>
          </cell>
          <cell r="G6903">
            <v>33247.5</v>
          </cell>
          <cell r="H6903">
            <v>21801</v>
          </cell>
        </row>
        <row r="6904">
          <cell r="A6904" t="str">
            <v>FXYS40H7</v>
          </cell>
          <cell r="B6904">
            <v>0</v>
          </cell>
          <cell r="C6904">
            <v>0</v>
          </cell>
          <cell r="D6904">
            <v>0</v>
          </cell>
          <cell r="E6904">
            <v>0</v>
          </cell>
          <cell r="G6904">
            <v>0</v>
          </cell>
          <cell r="H6904">
            <v>0</v>
          </cell>
        </row>
        <row r="6905">
          <cell r="A6905" t="str">
            <v>FXYS40K</v>
          </cell>
          <cell r="B6905">
            <v>1</v>
          </cell>
          <cell r="C6905">
            <v>30680</v>
          </cell>
          <cell r="D6905">
            <v>21124</v>
          </cell>
          <cell r="E6905">
            <v>9556</v>
          </cell>
          <cell r="G6905">
            <v>30680</v>
          </cell>
          <cell r="H6905">
            <v>21124</v>
          </cell>
        </row>
        <row r="6906">
          <cell r="A6906" t="str">
            <v>FXYS40K7</v>
          </cell>
          <cell r="B6906">
            <v>142</v>
          </cell>
          <cell r="C6906">
            <v>3868440</v>
          </cell>
          <cell r="D6906">
            <v>2438708</v>
          </cell>
          <cell r="E6906">
            <v>1429732</v>
          </cell>
          <cell r="G6906">
            <v>27242.535211267605</v>
          </cell>
          <cell r="H6906">
            <v>17174</v>
          </cell>
        </row>
        <row r="6907">
          <cell r="A6907" t="str">
            <v>FXYS40KV1</v>
          </cell>
          <cell r="B6907">
            <v>0</v>
          </cell>
          <cell r="C6907">
            <v>0</v>
          </cell>
          <cell r="D6907">
            <v>0</v>
          </cell>
          <cell r="E6907">
            <v>0</v>
          </cell>
          <cell r="G6907">
            <v>0</v>
          </cell>
          <cell r="H6907">
            <v>0</v>
          </cell>
        </row>
        <row r="6908">
          <cell r="A6908" t="str">
            <v>FXYSP40K</v>
          </cell>
          <cell r="B6908">
            <v>2</v>
          </cell>
          <cell r="C6908">
            <v>72940</v>
          </cell>
          <cell r="D6908">
            <v>45344</v>
          </cell>
          <cell r="E6908">
            <v>27596</v>
          </cell>
          <cell r="G6908">
            <v>36470</v>
          </cell>
          <cell r="H6908">
            <v>22672</v>
          </cell>
        </row>
        <row r="6909">
          <cell r="A6909" t="str">
            <v>FXYS50H7</v>
          </cell>
          <cell r="B6909">
            <v>0</v>
          </cell>
          <cell r="C6909">
            <v>0</v>
          </cell>
          <cell r="D6909">
            <v>0</v>
          </cell>
          <cell r="E6909">
            <v>0</v>
          </cell>
          <cell r="G6909">
            <v>0</v>
          </cell>
          <cell r="H6909">
            <v>0</v>
          </cell>
        </row>
        <row r="6910">
          <cell r="A6910" t="str">
            <v>FXYS50K</v>
          </cell>
          <cell r="B6910">
            <v>3</v>
          </cell>
          <cell r="C6910">
            <v>95780</v>
          </cell>
          <cell r="D6910">
            <v>60344</v>
          </cell>
          <cell r="E6910">
            <v>35436</v>
          </cell>
          <cell r="G6910">
            <v>31926.666666666668</v>
          </cell>
          <cell r="H6910">
            <v>20114.666666666668</v>
          </cell>
        </row>
        <row r="6911">
          <cell r="A6911" t="str">
            <v>FXYS50K7</v>
          </cell>
          <cell r="B6911">
            <v>93</v>
          </cell>
          <cell r="C6911">
            <v>2631190</v>
          </cell>
          <cell r="D6911">
            <v>1607691</v>
          </cell>
          <cell r="E6911">
            <v>1023499</v>
          </cell>
          <cell r="G6911">
            <v>28292.365591397851</v>
          </cell>
          <cell r="H6911">
            <v>17287</v>
          </cell>
        </row>
        <row r="6912">
          <cell r="A6912" t="str">
            <v>FXYSP50K</v>
          </cell>
          <cell r="B6912">
            <v>0</v>
          </cell>
          <cell r="C6912">
            <v>0</v>
          </cell>
          <cell r="D6912">
            <v>0</v>
          </cell>
          <cell r="E6912">
            <v>0</v>
          </cell>
          <cell r="G6912">
            <v>0</v>
          </cell>
          <cell r="H6912">
            <v>0</v>
          </cell>
        </row>
        <row r="6913">
          <cell r="A6913" t="str">
            <v>FXYS63H7</v>
          </cell>
          <cell r="B6913">
            <v>0</v>
          </cell>
          <cell r="C6913">
            <v>0</v>
          </cell>
          <cell r="D6913">
            <v>0</v>
          </cell>
          <cell r="E6913">
            <v>0</v>
          </cell>
          <cell r="G6913">
            <v>0</v>
          </cell>
          <cell r="H6913">
            <v>0</v>
          </cell>
        </row>
        <row r="6914">
          <cell r="A6914" t="str">
            <v>FXYS63K</v>
          </cell>
          <cell r="B6914">
            <v>4</v>
          </cell>
          <cell r="C6914">
            <v>119430</v>
          </cell>
          <cell r="D6914">
            <v>93240</v>
          </cell>
          <cell r="E6914">
            <v>26190</v>
          </cell>
          <cell r="G6914">
            <v>29857.5</v>
          </cell>
          <cell r="H6914">
            <v>23310</v>
          </cell>
        </row>
        <row r="6915">
          <cell r="A6915" t="str">
            <v>FXYS63K7</v>
          </cell>
          <cell r="B6915">
            <v>202</v>
          </cell>
          <cell r="C6915">
            <v>6127240</v>
          </cell>
          <cell r="D6915">
            <v>4023436</v>
          </cell>
          <cell r="E6915">
            <v>2103804</v>
          </cell>
          <cell r="G6915">
            <v>30332.871287128713</v>
          </cell>
          <cell r="H6915">
            <v>19918</v>
          </cell>
        </row>
        <row r="6916">
          <cell r="A6916" t="str">
            <v>FXYSP63K</v>
          </cell>
          <cell r="B6916">
            <v>2</v>
          </cell>
          <cell r="C6916">
            <v>73760</v>
          </cell>
          <cell r="D6916">
            <v>52098</v>
          </cell>
          <cell r="E6916">
            <v>21662</v>
          </cell>
          <cell r="G6916">
            <v>36880</v>
          </cell>
          <cell r="H6916">
            <v>26049</v>
          </cell>
        </row>
        <row r="6917">
          <cell r="A6917" t="str">
            <v>FXYS80K</v>
          </cell>
          <cell r="B6917">
            <v>0</v>
          </cell>
          <cell r="C6917">
            <v>0</v>
          </cell>
          <cell r="D6917">
            <v>0</v>
          </cell>
          <cell r="E6917">
            <v>0</v>
          </cell>
          <cell r="G6917">
            <v>0</v>
          </cell>
          <cell r="H6917">
            <v>0</v>
          </cell>
        </row>
        <row r="6918">
          <cell r="A6918" t="str">
            <v>FXYS80K7</v>
          </cell>
          <cell r="B6918">
            <v>129</v>
          </cell>
          <cell r="C6918">
            <v>4987530</v>
          </cell>
          <cell r="D6918">
            <v>2922237</v>
          </cell>
          <cell r="E6918">
            <v>2065293</v>
          </cell>
          <cell r="G6918">
            <v>38663.023255813954</v>
          </cell>
          <cell r="H6918">
            <v>22653</v>
          </cell>
        </row>
        <row r="6919">
          <cell r="A6919" t="str">
            <v>FXYSP80K</v>
          </cell>
          <cell r="B6919">
            <v>9</v>
          </cell>
          <cell r="C6919">
            <v>423180</v>
          </cell>
          <cell r="D6919">
            <v>269451</v>
          </cell>
          <cell r="E6919">
            <v>153729</v>
          </cell>
          <cell r="G6919">
            <v>47020</v>
          </cell>
          <cell r="H6919">
            <v>29939</v>
          </cell>
        </row>
        <row r="6920">
          <cell r="A6920" t="str">
            <v>FXYS100K</v>
          </cell>
          <cell r="B6920">
            <v>0</v>
          </cell>
          <cell r="C6920">
            <v>0</v>
          </cell>
          <cell r="D6920">
            <v>0</v>
          </cell>
          <cell r="E6920">
            <v>0</v>
          </cell>
          <cell r="G6920">
            <v>0</v>
          </cell>
          <cell r="H6920">
            <v>0</v>
          </cell>
        </row>
        <row r="6921">
          <cell r="A6921" t="str">
            <v>FXYS100K7</v>
          </cell>
          <cell r="B6921">
            <v>127</v>
          </cell>
          <cell r="C6921">
            <v>5287700</v>
          </cell>
          <cell r="D6921">
            <v>2960497</v>
          </cell>
          <cell r="E6921">
            <v>2327203</v>
          </cell>
          <cell r="G6921">
            <v>41635.433070866144</v>
          </cell>
          <cell r="H6921">
            <v>23311</v>
          </cell>
        </row>
        <row r="6922">
          <cell r="A6922" t="str">
            <v>FXYSP100K</v>
          </cell>
          <cell r="B6922">
            <v>0</v>
          </cell>
          <cell r="C6922">
            <v>0</v>
          </cell>
          <cell r="D6922">
            <v>0</v>
          </cell>
          <cell r="E6922">
            <v>0</v>
          </cell>
          <cell r="G6922">
            <v>0</v>
          </cell>
          <cell r="H6922">
            <v>0</v>
          </cell>
        </row>
        <row r="6923">
          <cell r="A6923" t="str">
            <v>FXYS125K</v>
          </cell>
          <cell r="B6923">
            <v>1</v>
          </cell>
          <cell r="C6923">
            <v>43890</v>
          </cell>
          <cell r="D6923">
            <v>28985</v>
          </cell>
          <cell r="E6923">
            <v>14905</v>
          </cell>
          <cell r="G6923">
            <v>43890</v>
          </cell>
          <cell r="H6923">
            <v>28985</v>
          </cell>
        </row>
        <row r="6924">
          <cell r="A6924" t="str">
            <v>FXYS125K7</v>
          </cell>
          <cell r="B6924">
            <v>52</v>
          </cell>
          <cell r="C6924">
            <v>1921830</v>
          </cell>
          <cell r="D6924">
            <v>1226160</v>
          </cell>
          <cell r="E6924">
            <v>695670</v>
          </cell>
          <cell r="G6924">
            <v>36958.269230769234</v>
          </cell>
          <cell r="H6924">
            <v>23580</v>
          </cell>
        </row>
        <row r="6925">
          <cell r="A6925" t="str">
            <v>FXYSP125K</v>
          </cell>
          <cell r="B6925">
            <v>0</v>
          </cell>
          <cell r="C6925">
            <v>0</v>
          </cell>
          <cell r="D6925">
            <v>0</v>
          </cell>
          <cell r="E6925">
            <v>0</v>
          </cell>
          <cell r="G6925">
            <v>0</v>
          </cell>
          <cell r="H6925">
            <v>0</v>
          </cell>
        </row>
        <row r="6926">
          <cell r="A6926" t="str">
            <v>FXYB20K7</v>
          </cell>
          <cell r="B6926">
            <v>41</v>
          </cell>
          <cell r="C6926">
            <v>794460</v>
          </cell>
          <cell r="D6926">
            <v>354855</v>
          </cell>
          <cell r="E6926">
            <v>439605</v>
          </cell>
          <cell r="G6926">
            <v>19377.073170731706</v>
          </cell>
          <cell r="H6926">
            <v>8655</v>
          </cell>
        </row>
        <row r="6927">
          <cell r="A6927" t="str">
            <v>FXYB25K7</v>
          </cell>
          <cell r="B6927">
            <v>13</v>
          </cell>
          <cell r="C6927">
            <v>250920</v>
          </cell>
          <cell r="D6927">
            <v>113672</v>
          </cell>
          <cell r="E6927">
            <v>137248</v>
          </cell>
          <cell r="G6927">
            <v>19301.538461538461</v>
          </cell>
          <cell r="H6927">
            <v>8744</v>
          </cell>
        </row>
        <row r="6928">
          <cell r="A6928" t="str">
            <v>FXYH32H</v>
          </cell>
          <cell r="B6928">
            <v>4</v>
          </cell>
          <cell r="C6928">
            <v>130620</v>
          </cell>
          <cell r="D6928">
            <v>113347</v>
          </cell>
          <cell r="E6928">
            <v>17273</v>
          </cell>
          <cell r="G6928">
            <v>32655</v>
          </cell>
          <cell r="H6928">
            <v>28336.75</v>
          </cell>
        </row>
        <row r="6929">
          <cell r="A6929" t="str">
            <v>FXYH32K7</v>
          </cell>
          <cell r="B6929">
            <v>170</v>
          </cell>
          <cell r="C6929">
            <v>4900650</v>
          </cell>
          <cell r="D6929">
            <v>2789190</v>
          </cell>
          <cell r="E6929">
            <v>2111460</v>
          </cell>
          <cell r="G6929">
            <v>28827.352941176472</v>
          </cell>
          <cell r="H6929">
            <v>16407</v>
          </cell>
        </row>
        <row r="6930">
          <cell r="A6930" t="str">
            <v>FXYHP32K</v>
          </cell>
          <cell r="B6930">
            <v>0</v>
          </cell>
          <cell r="C6930">
            <v>0</v>
          </cell>
          <cell r="D6930">
            <v>0</v>
          </cell>
          <cell r="E6930">
            <v>0</v>
          </cell>
          <cell r="G6930">
            <v>0</v>
          </cell>
          <cell r="H6930">
            <v>0</v>
          </cell>
        </row>
        <row r="6931">
          <cell r="A6931" t="str">
            <v>FXYH63H</v>
          </cell>
          <cell r="B6931">
            <v>3</v>
          </cell>
          <cell r="C6931">
            <v>106860</v>
          </cell>
          <cell r="D6931">
            <v>92652</v>
          </cell>
          <cell r="E6931">
            <v>14208</v>
          </cell>
          <cell r="G6931">
            <v>35620</v>
          </cell>
          <cell r="H6931">
            <v>30884</v>
          </cell>
        </row>
        <row r="6932">
          <cell r="A6932" t="str">
            <v>FXYH63K7</v>
          </cell>
          <cell r="B6932">
            <v>52</v>
          </cell>
          <cell r="C6932">
            <v>1682010</v>
          </cell>
          <cell r="D6932">
            <v>910416</v>
          </cell>
          <cell r="E6932">
            <v>771594</v>
          </cell>
          <cell r="G6932">
            <v>32346.346153846152</v>
          </cell>
          <cell r="H6932">
            <v>17508</v>
          </cell>
        </row>
        <row r="6933">
          <cell r="A6933" t="str">
            <v>FXYHP63K</v>
          </cell>
          <cell r="B6933">
            <v>0</v>
          </cell>
          <cell r="C6933">
            <v>0</v>
          </cell>
          <cell r="D6933">
            <v>0</v>
          </cell>
          <cell r="E6933">
            <v>0</v>
          </cell>
          <cell r="G6933">
            <v>0</v>
          </cell>
          <cell r="H6933">
            <v>0</v>
          </cell>
        </row>
        <row r="6934">
          <cell r="A6934" t="str">
            <v>FXYH100H</v>
          </cell>
          <cell r="B6934">
            <v>0</v>
          </cell>
          <cell r="C6934">
            <v>0</v>
          </cell>
          <cell r="D6934">
            <v>0</v>
          </cell>
          <cell r="E6934">
            <v>0</v>
          </cell>
          <cell r="G6934">
            <v>0</v>
          </cell>
          <cell r="H6934">
            <v>0</v>
          </cell>
        </row>
        <row r="6935">
          <cell r="A6935" t="str">
            <v>FXYH100K7</v>
          </cell>
          <cell r="B6935">
            <v>47</v>
          </cell>
          <cell r="C6935">
            <v>1810030</v>
          </cell>
          <cell r="D6935">
            <v>926041</v>
          </cell>
          <cell r="E6935">
            <v>883989</v>
          </cell>
          <cell r="G6935">
            <v>38511.276595744683</v>
          </cell>
          <cell r="H6935">
            <v>19703</v>
          </cell>
        </row>
        <row r="6936">
          <cell r="A6936" t="str">
            <v>FXYHP100K</v>
          </cell>
          <cell r="B6936">
            <v>0</v>
          </cell>
          <cell r="C6936">
            <v>0</v>
          </cell>
          <cell r="D6936">
            <v>0</v>
          </cell>
          <cell r="E6936">
            <v>0</v>
          </cell>
          <cell r="G6936">
            <v>0</v>
          </cell>
          <cell r="H6936">
            <v>0</v>
          </cell>
        </row>
        <row r="6937">
          <cell r="A6937" t="str">
            <v>FXYM40K</v>
          </cell>
          <cell r="B6937">
            <v>25</v>
          </cell>
          <cell r="C6937">
            <v>788510</v>
          </cell>
          <cell r="D6937">
            <v>758358</v>
          </cell>
          <cell r="E6937">
            <v>30152</v>
          </cell>
          <cell r="G6937">
            <v>31540.400000000001</v>
          </cell>
          <cell r="H6937">
            <v>30334.32</v>
          </cell>
        </row>
        <row r="6938">
          <cell r="A6938" t="str">
            <v>FXYM50K</v>
          </cell>
          <cell r="B6938">
            <v>22</v>
          </cell>
          <cell r="C6938">
            <v>724900</v>
          </cell>
          <cell r="D6938">
            <v>678223</v>
          </cell>
          <cell r="E6938">
            <v>46677</v>
          </cell>
          <cell r="G6938">
            <v>32950</v>
          </cell>
          <cell r="H6938">
            <v>30828.31818181818</v>
          </cell>
        </row>
        <row r="6939">
          <cell r="A6939" t="str">
            <v>FXYM63K</v>
          </cell>
          <cell r="B6939">
            <v>28</v>
          </cell>
          <cell r="C6939">
            <v>1020040</v>
          </cell>
          <cell r="D6939">
            <v>900828</v>
          </cell>
          <cell r="E6939">
            <v>119212</v>
          </cell>
          <cell r="G6939">
            <v>36430</v>
          </cell>
          <cell r="H6939">
            <v>32172.428571428572</v>
          </cell>
        </row>
        <row r="6940">
          <cell r="A6940" t="str">
            <v>FXYM80K</v>
          </cell>
          <cell r="B6940">
            <v>0</v>
          </cell>
          <cell r="C6940">
            <v>0</v>
          </cell>
          <cell r="D6940">
            <v>0</v>
          </cell>
          <cell r="E6940">
            <v>0</v>
          </cell>
          <cell r="G6940">
            <v>0</v>
          </cell>
          <cell r="H6940">
            <v>0</v>
          </cell>
        </row>
        <row r="6941">
          <cell r="A6941" t="str">
            <v>FXYM100K</v>
          </cell>
          <cell r="B6941">
            <v>5</v>
          </cell>
          <cell r="C6941">
            <v>215170</v>
          </cell>
          <cell r="D6941">
            <v>193395</v>
          </cell>
          <cell r="E6941">
            <v>21775</v>
          </cell>
          <cell r="G6941">
            <v>43034</v>
          </cell>
          <cell r="H6941">
            <v>38679</v>
          </cell>
        </row>
        <row r="6942">
          <cell r="A6942" t="str">
            <v>FXYM125K</v>
          </cell>
          <cell r="B6942">
            <v>5</v>
          </cell>
          <cell r="C6942">
            <v>226760</v>
          </cell>
          <cell r="D6942">
            <v>205220</v>
          </cell>
          <cell r="E6942">
            <v>21540</v>
          </cell>
          <cell r="G6942">
            <v>45352</v>
          </cell>
          <cell r="H6942">
            <v>41044</v>
          </cell>
        </row>
        <row r="6943">
          <cell r="A6943" t="str">
            <v>FXYM200K</v>
          </cell>
          <cell r="B6943">
            <v>7</v>
          </cell>
          <cell r="C6943">
            <v>597450</v>
          </cell>
          <cell r="D6943">
            <v>490231</v>
          </cell>
          <cell r="E6943">
            <v>107219</v>
          </cell>
          <cell r="G6943">
            <v>85350</v>
          </cell>
          <cell r="H6943">
            <v>70033</v>
          </cell>
        </row>
        <row r="6944">
          <cell r="A6944" t="str">
            <v>FXYM250K</v>
          </cell>
          <cell r="B6944">
            <v>18</v>
          </cell>
          <cell r="C6944">
            <v>1479020</v>
          </cell>
          <cell r="D6944">
            <v>1337220</v>
          </cell>
          <cell r="E6944">
            <v>141800</v>
          </cell>
          <cell r="G6944">
            <v>82167.777777777781</v>
          </cell>
          <cell r="H6944">
            <v>74290</v>
          </cell>
        </row>
        <row r="6945">
          <cell r="A6945" t="str">
            <v>R200F7</v>
          </cell>
          <cell r="B6945">
            <v>40</v>
          </cell>
          <cell r="C6945">
            <v>2402680</v>
          </cell>
          <cell r="D6945">
            <v>1930960</v>
          </cell>
          <cell r="E6945">
            <v>471720</v>
          </cell>
          <cell r="G6945">
            <v>60067</v>
          </cell>
          <cell r="H6945">
            <v>48274</v>
          </cell>
        </row>
        <row r="6946">
          <cell r="A6946" t="str">
            <v>R250F7</v>
          </cell>
          <cell r="B6946">
            <v>53</v>
          </cell>
          <cell r="C6946">
            <v>3712640</v>
          </cell>
          <cell r="D6946">
            <v>2638817</v>
          </cell>
          <cell r="E6946">
            <v>1073823</v>
          </cell>
          <cell r="G6946">
            <v>70049.811320754714</v>
          </cell>
          <cell r="H6946">
            <v>49789</v>
          </cell>
        </row>
        <row r="6947">
          <cell r="A6947" t="str">
            <v>RY200F7</v>
          </cell>
          <cell r="B6947">
            <v>105</v>
          </cell>
          <cell r="C6947">
            <v>6860600</v>
          </cell>
          <cell r="D6947">
            <v>5361825</v>
          </cell>
          <cell r="E6947">
            <v>1498775</v>
          </cell>
          <cell r="G6947">
            <v>65339.047619047618</v>
          </cell>
          <cell r="H6947">
            <v>51065</v>
          </cell>
        </row>
        <row r="6948">
          <cell r="A6948" t="str">
            <v>RY250F7</v>
          </cell>
          <cell r="B6948">
            <v>113</v>
          </cell>
          <cell r="C6948">
            <v>8608460</v>
          </cell>
          <cell r="D6948">
            <v>5938150</v>
          </cell>
          <cell r="E6948">
            <v>2670310</v>
          </cell>
          <cell r="G6948">
            <v>76181.061946902657</v>
          </cell>
          <cell r="H6948">
            <v>52550</v>
          </cell>
        </row>
        <row r="6949">
          <cell r="A6949" t="str">
            <v>FDY125F7</v>
          </cell>
          <cell r="B6949">
            <v>53</v>
          </cell>
          <cell r="C6949">
            <v>1381480</v>
          </cell>
          <cell r="D6949">
            <v>863900</v>
          </cell>
          <cell r="E6949">
            <v>517580</v>
          </cell>
          <cell r="G6949">
            <v>26065.66037735849</v>
          </cell>
          <cell r="H6949">
            <v>16300</v>
          </cell>
        </row>
        <row r="6950">
          <cell r="A6950" t="str">
            <v>FDY200F7</v>
          </cell>
          <cell r="B6950">
            <v>59</v>
          </cell>
          <cell r="C6950">
            <v>1860650</v>
          </cell>
          <cell r="D6950">
            <v>1028252</v>
          </cell>
          <cell r="E6950">
            <v>832398</v>
          </cell>
          <cell r="G6950">
            <v>31536.4406779661</v>
          </cell>
          <cell r="H6950">
            <v>17428</v>
          </cell>
        </row>
        <row r="6951">
          <cell r="A6951" t="str">
            <v>FDY250F7</v>
          </cell>
          <cell r="B6951">
            <v>73</v>
          </cell>
          <cell r="C6951">
            <v>2713210</v>
          </cell>
          <cell r="D6951">
            <v>1407586</v>
          </cell>
          <cell r="E6951">
            <v>1305624</v>
          </cell>
          <cell r="G6951">
            <v>37167.260273972606</v>
          </cell>
          <cell r="H6951">
            <v>19282</v>
          </cell>
        </row>
        <row r="6953">
          <cell r="A6953" t="str">
            <v>SOUTH</v>
          </cell>
        </row>
        <row r="6954">
          <cell r="A6954" t="str">
            <v xml:space="preserve"> </v>
          </cell>
          <cell r="B6954" t="str">
            <v>Total Budg Qty</v>
          </cell>
          <cell r="C6954" t="str">
            <v>Total sales value D.C.</v>
          </cell>
          <cell r="D6954" t="str">
            <v>Total Cost value D.C.</v>
          </cell>
          <cell r="E6954" t="str">
            <v>Gross Margin</v>
          </cell>
        </row>
        <row r="6955">
          <cell r="A6955" t="str">
            <v>CORDEUSPLIT</v>
          </cell>
          <cell r="B6955">
            <v>0</v>
          </cell>
          <cell r="C6955">
            <v>-242220</v>
          </cell>
          <cell r="D6955">
            <v>0</v>
          </cell>
          <cell r="E6955">
            <v>-242220</v>
          </cell>
          <cell r="G6955">
            <v>0</v>
          </cell>
          <cell r="H6955">
            <v>0</v>
          </cell>
        </row>
        <row r="6956">
          <cell r="A6956" t="str">
            <v>CORDIUSPLIT</v>
          </cell>
          <cell r="B6956">
            <v>0</v>
          </cell>
          <cell r="C6956">
            <v>-1001920</v>
          </cell>
          <cell r="D6956">
            <v>0</v>
          </cell>
          <cell r="E6956">
            <v>-1001920</v>
          </cell>
          <cell r="G6956">
            <v>0</v>
          </cell>
          <cell r="H6956">
            <v>0</v>
          </cell>
        </row>
        <row r="6957">
          <cell r="A6957" t="str">
            <v>TEST</v>
          </cell>
          <cell r="B6957">
            <v>292665</v>
          </cell>
          <cell r="C6957">
            <v>5666438.5599999996</v>
          </cell>
          <cell r="D6957">
            <v>4143494.9619999998</v>
          </cell>
          <cell r="E6957">
            <v>1522943.598</v>
          </cell>
          <cell r="G6957">
            <v>19.361517639622093</v>
          </cell>
          <cell r="H6957">
            <v>14.15780828592418</v>
          </cell>
        </row>
        <row r="6958">
          <cell r="A6958" t="str">
            <v>R18DB7</v>
          </cell>
          <cell r="B6958">
            <v>0</v>
          </cell>
          <cell r="C6958">
            <v>0</v>
          </cell>
          <cell r="D6958">
            <v>0</v>
          </cell>
          <cell r="E6958">
            <v>0</v>
          </cell>
          <cell r="G6958">
            <v>0</v>
          </cell>
          <cell r="H6958">
            <v>0</v>
          </cell>
        </row>
        <row r="6959">
          <cell r="A6959" t="str">
            <v>R25DB7</v>
          </cell>
          <cell r="B6959">
            <v>316</v>
          </cell>
          <cell r="C6959">
            <v>3732570</v>
          </cell>
          <cell r="D6959">
            <v>2674624</v>
          </cell>
          <cell r="E6959">
            <v>1057946</v>
          </cell>
          <cell r="G6959">
            <v>11811.930379746835</v>
          </cell>
          <cell r="H6959">
            <v>8464</v>
          </cell>
        </row>
        <row r="6960">
          <cell r="A6960" t="str">
            <v>R25DB7V11</v>
          </cell>
          <cell r="B6960">
            <v>607</v>
          </cell>
          <cell r="C6960">
            <v>7262510</v>
          </cell>
          <cell r="D6960">
            <v>5313071</v>
          </cell>
          <cell r="E6960">
            <v>1949439</v>
          </cell>
          <cell r="G6960">
            <v>11964.596375617792</v>
          </cell>
          <cell r="H6960">
            <v>8753</v>
          </cell>
        </row>
        <row r="6961">
          <cell r="A6961" t="str">
            <v>R25EZ7V11</v>
          </cell>
          <cell r="B6961">
            <v>0</v>
          </cell>
          <cell r="C6961">
            <v>5030</v>
          </cell>
          <cell r="D6961">
            <v>0</v>
          </cell>
          <cell r="E6961">
            <v>5030</v>
          </cell>
          <cell r="G6961">
            <v>0</v>
          </cell>
          <cell r="H6961">
            <v>0</v>
          </cell>
        </row>
        <row r="6962">
          <cell r="A6962" t="str">
            <v>R35DB7</v>
          </cell>
          <cell r="B6962">
            <v>487</v>
          </cell>
          <cell r="C6962">
            <v>7587080</v>
          </cell>
          <cell r="D6962">
            <v>4795976</v>
          </cell>
          <cell r="E6962">
            <v>2791104</v>
          </cell>
          <cell r="G6962">
            <v>15579.219712525668</v>
          </cell>
          <cell r="H6962">
            <v>9848</v>
          </cell>
        </row>
        <row r="6963">
          <cell r="A6963" t="str">
            <v>R35DB7V11</v>
          </cell>
          <cell r="B6963">
            <v>1106</v>
          </cell>
          <cell r="C6963">
            <v>15964390</v>
          </cell>
          <cell r="D6963">
            <v>11116406</v>
          </cell>
          <cell r="E6963">
            <v>4847984</v>
          </cell>
          <cell r="G6963">
            <v>14434.349005424954</v>
          </cell>
          <cell r="H6963">
            <v>10051</v>
          </cell>
        </row>
        <row r="6964">
          <cell r="A6964" t="str">
            <v>R35EZ7</v>
          </cell>
          <cell r="B6964">
            <v>0</v>
          </cell>
          <cell r="C6964">
            <v>0</v>
          </cell>
          <cell r="D6964">
            <v>0</v>
          </cell>
          <cell r="E6964">
            <v>0</v>
          </cell>
          <cell r="G6964">
            <v>0</v>
          </cell>
          <cell r="H6964">
            <v>0</v>
          </cell>
        </row>
        <row r="6965">
          <cell r="A6965" t="str">
            <v>R35EZ7V11</v>
          </cell>
          <cell r="B6965">
            <v>0</v>
          </cell>
          <cell r="C6965">
            <v>3330</v>
          </cell>
          <cell r="D6965">
            <v>0</v>
          </cell>
          <cell r="E6965">
            <v>3330</v>
          </cell>
          <cell r="G6965">
            <v>0</v>
          </cell>
          <cell r="H6965">
            <v>0</v>
          </cell>
        </row>
        <row r="6966">
          <cell r="A6966" t="str">
            <v>R45DB7V</v>
          </cell>
          <cell r="B6966">
            <v>447</v>
          </cell>
          <cell r="C6966">
            <v>8612790</v>
          </cell>
          <cell r="D6966">
            <v>4729260</v>
          </cell>
          <cell r="E6966">
            <v>3883530</v>
          </cell>
          <cell r="G6966">
            <v>19267.986577181207</v>
          </cell>
          <cell r="H6966">
            <v>10580</v>
          </cell>
        </row>
        <row r="6967">
          <cell r="A6967" t="str">
            <v>R45DB7V11</v>
          </cell>
          <cell r="B6967">
            <v>790</v>
          </cell>
          <cell r="C6967">
            <v>14513930</v>
          </cell>
          <cell r="D6967">
            <v>8521730</v>
          </cell>
          <cell r="E6967">
            <v>5992200</v>
          </cell>
          <cell r="G6967">
            <v>18372.063291139242</v>
          </cell>
          <cell r="H6967">
            <v>10787</v>
          </cell>
        </row>
        <row r="6968">
          <cell r="A6968" t="str">
            <v>R45DB7W</v>
          </cell>
          <cell r="B6968">
            <v>15</v>
          </cell>
          <cell r="C6968">
            <v>263460</v>
          </cell>
          <cell r="D6968">
            <v>176100</v>
          </cell>
          <cell r="E6968">
            <v>87360</v>
          </cell>
          <cell r="G6968">
            <v>17564</v>
          </cell>
          <cell r="H6968">
            <v>11740</v>
          </cell>
        </row>
        <row r="6969">
          <cell r="A6969" t="str">
            <v>R45DB7W11</v>
          </cell>
          <cell r="B6969">
            <v>66</v>
          </cell>
          <cell r="C6969">
            <v>1220920</v>
          </cell>
          <cell r="D6969">
            <v>788238</v>
          </cell>
          <cell r="E6969">
            <v>432682</v>
          </cell>
          <cell r="G6969">
            <v>18498.78787878788</v>
          </cell>
          <cell r="H6969">
            <v>11943</v>
          </cell>
        </row>
        <row r="6970">
          <cell r="A6970" t="str">
            <v>R45EZ7V</v>
          </cell>
          <cell r="B6970">
            <v>0</v>
          </cell>
          <cell r="C6970">
            <v>0</v>
          </cell>
          <cell r="D6970">
            <v>0</v>
          </cell>
          <cell r="E6970">
            <v>0</v>
          </cell>
          <cell r="G6970">
            <v>0</v>
          </cell>
          <cell r="H6970">
            <v>0</v>
          </cell>
        </row>
        <row r="6971">
          <cell r="A6971" t="str">
            <v>R45EZ7V11</v>
          </cell>
          <cell r="B6971">
            <v>0</v>
          </cell>
          <cell r="C6971">
            <v>0</v>
          </cell>
          <cell r="D6971">
            <v>0</v>
          </cell>
          <cell r="E6971">
            <v>0</v>
          </cell>
          <cell r="G6971">
            <v>0</v>
          </cell>
          <cell r="H6971">
            <v>0</v>
          </cell>
        </row>
        <row r="6972">
          <cell r="A6972" t="str">
            <v>R45EZ7W11</v>
          </cell>
          <cell r="B6972">
            <v>0</v>
          </cell>
          <cell r="C6972">
            <v>0</v>
          </cell>
          <cell r="D6972">
            <v>0</v>
          </cell>
          <cell r="E6972">
            <v>0</v>
          </cell>
          <cell r="G6972">
            <v>0</v>
          </cell>
          <cell r="H6972">
            <v>0</v>
          </cell>
        </row>
        <row r="6973">
          <cell r="A6973" t="str">
            <v>R60D7V</v>
          </cell>
          <cell r="B6973">
            <v>180</v>
          </cell>
          <cell r="C6973">
            <v>4223880</v>
          </cell>
          <cell r="D6973">
            <v>2780640</v>
          </cell>
          <cell r="E6973">
            <v>1443240</v>
          </cell>
          <cell r="G6973">
            <v>23466</v>
          </cell>
          <cell r="H6973">
            <v>15448</v>
          </cell>
        </row>
        <row r="6974">
          <cell r="A6974" t="str">
            <v>R60D7W</v>
          </cell>
          <cell r="B6974">
            <v>22</v>
          </cell>
          <cell r="C6974">
            <v>531510</v>
          </cell>
          <cell r="D6974">
            <v>337568</v>
          </cell>
          <cell r="E6974">
            <v>193942</v>
          </cell>
          <cell r="G6974">
            <v>24159.545454545456</v>
          </cell>
          <cell r="H6974">
            <v>15344</v>
          </cell>
        </row>
        <row r="6975">
          <cell r="A6975" t="str">
            <v>R60F7V</v>
          </cell>
          <cell r="B6975">
            <v>760</v>
          </cell>
          <cell r="C6975">
            <v>17872900</v>
          </cell>
          <cell r="D6975">
            <v>11589240</v>
          </cell>
          <cell r="E6975">
            <v>6283660</v>
          </cell>
          <cell r="G6975">
            <v>23516.973684210527</v>
          </cell>
          <cell r="H6975">
            <v>15249</v>
          </cell>
        </row>
        <row r="6976">
          <cell r="A6976" t="str">
            <v>R60F7W</v>
          </cell>
          <cell r="B6976">
            <v>212</v>
          </cell>
          <cell r="C6976">
            <v>4947150</v>
          </cell>
          <cell r="D6976">
            <v>3256532</v>
          </cell>
          <cell r="E6976">
            <v>1690618</v>
          </cell>
          <cell r="G6976">
            <v>23335.613207547169</v>
          </cell>
          <cell r="H6976">
            <v>15361</v>
          </cell>
        </row>
        <row r="6977">
          <cell r="A6977" t="str">
            <v>RE18B</v>
          </cell>
          <cell r="B6977">
            <v>64</v>
          </cell>
          <cell r="C6977">
            <v>597910</v>
          </cell>
          <cell r="D6977">
            <v>523072</v>
          </cell>
          <cell r="E6977">
            <v>74838</v>
          </cell>
          <cell r="G6977">
            <v>9342.34375</v>
          </cell>
          <cell r="H6977">
            <v>8173</v>
          </cell>
        </row>
        <row r="6978">
          <cell r="A6978" t="str">
            <v>RE18G7</v>
          </cell>
          <cell r="B6978">
            <v>3999</v>
          </cell>
          <cell r="C6978">
            <v>35807760</v>
          </cell>
          <cell r="D6978">
            <v>32463882</v>
          </cell>
          <cell r="E6978">
            <v>3343878</v>
          </cell>
          <cell r="G6978">
            <v>8954.1785446361591</v>
          </cell>
          <cell r="H6978">
            <v>8118</v>
          </cell>
        </row>
        <row r="6979">
          <cell r="A6979" t="str">
            <v>RE22B</v>
          </cell>
          <cell r="B6979">
            <v>515</v>
          </cell>
          <cell r="C6979">
            <v>5536240</v>
          </cell>
          <cell r="D6979">
            <v>4255445</v>
          </cell>
          <cell r="E6979">
            <v>1280795</v>
          </cell>
          <cell r="G6979">
            <v>10749.980582524271</v>
          </cell>
          <cell r="H6979">
            <v>8263</v>
          </cell>
        </row>
        <row r="6980">
          <cell r="A6980" t="str">
            <v>RE25G7</v>
          </cell>
          <cell r="B6980">
            <v>2599</v>
          </cell>
          <cell r="C6980">
            <v>26687840</v>
          </cell>
          <cell r="D6980">
            <v>21475537</v>
          </cell>
          <cell r="E6980">
            <v>5212303</v>
          </cell>
          <cell r="G6980">
            <v>10268.503270488649</v>
          </cell>
          <cell r="H6980">
            <v>8263</v>
          </cell>
        </row>
        <row r="6981">
          <cell r="A6981" t="str">
            <v>RE30A</v>
          </cell>
          <cell r="B6981">
            <v>0</v>
          </cell>
          <cell r="C6981">
            <v>0</v>
          </cell>
          <cell r="D6981">
            <v>0</v>
          </cell>
          <cell r="E6981">
            <v>0</v>
          </cell>
          <cell r="G6981">
            <v>0</v>
          </cell>
          <cell r="H6981">
            <v>0</v>
          </cell>
        </row>
        <row r="6982">
          <cell r="A6982" t="str">
            <v>RE32B</v>
          </cell>
          <cell r="B6982">
            <v>861</v>
          </cell>
          <cell r="C6982">
            <v>9507750</v>
          </cell>
          <cell r="D6982">
            <v>7618989</v>
          </cell>
          <cell r="E6982">
            <v>1888761</v>
          </cell>
          <cell r="G6982">
            <v>11042.682926829268</v>
          </cell>
          <cell r="H6982">
            <v>8849</v>
          </cell>
        </row>
        <row r="6983">
          <cell r="A6983" t="str">
            <v>RE35G7</v>
          </cell>
          <cell r="B6983">
            <v>3456</v>
          </cell>
          <cell r="C6983">
            <v>39984930</v>
          </cell>
          <cell r="D6983">
            <v>30582144</v>
          </cell>
          <cell r="E6983">
            <v>9402786</v>
          </cell>
          <cell r="G6983">
            <v>11569.713541666666</v>
          </cell>
          <cell r="H6983">
            <v>8849</v>
          </cell>
        </row>
        <row r="6984">
          <cell r="A6984" t="str">
            <v>RE40B</v>
          </cell>
          <cell r="B6984">
            <v>975</v>
          </cell>
          <cell r="C6984">
            <v>11098890</v>
          </cell>
          <cell r="D6984">
            <v>9779250</v>
          </cell>
          <cell r="E6984">
            <v>1319640</v>
          </cell>
          <cell r="G6984">
            <v>11383.476923076923</v>
          </cell>
          <cell r="H6984">
            <v>10030</v>
          </cell>
        </row>
        <row r="6985">
          <cell r="A6985" t="str">
            <v>RE40G7</v>
          </cell>
          <cell r="B6985">
            <v>984</v>
          </cell>
          <cell r="C6985">
            <v>11709130</v>
          </cell>
          <cell r="D6985">
            <v>9869520</v>
          </cell>
          <cell r="E6985">
            <v>1839610</v>
          </cell>
          <cell r="G6985">
            <v>11899.522357723577</v>
          </cell>
          <cell r="H6985">
            <v>10030</v>
          </cell>
        </row>
        <row r="6986">
          <cell r="A6986" t="str">
            <v>MA28CNP</v>
          </cell>
          <cell r="B6986">
            <v>0</v>
          </cell>
          <cell r="C6986">
            <v>0</v>
          </cell>
          <cell r="D6986">
            <v>0</v>
          </cell>
          <cell r="E6986">
            <v>0</v>
          </cell>
          <cell r="G6986">
            <v>0</v>
          </cell>
          <cell r="H6986">
            <v>0</v>
          </cell>
        </row>
        <row r="6987">
          <cell r="A6987" t="str">
            <v>MA45C</v>
          </cell>
          <cell r="B6987">
            <v>12</v>
          </cell>
          <cell r="C6987">
            <v>319520</v>
          </cell>
          <cell r="D6987">
            <v>234820</v>
          </cell>
          <cell r="E6987">
            <v>84700</v>
          </cell>
          <cell r="G6987">
            <v>26626.666666666668</v>
          </cell>
          <cell r="H6987">
            <v>19568.333333333332</v>
          </cell>
        </row>
        <row r="6988">
          <cell r="A6988" t="str">
            <v>MA45D7</v>
          </cell>
          <cell r="B6988">
            <v>2617</v>
          </cell>
          <cell r="C6988">
            <v>58895250</v>
          </cell>
          <cell r="D6988">
            <v>41039794</v>
          </cell>
          <cell r="E6988">
            <v>17855456</v>
          </cell>
          <cell r="G6988">
            <v>22504.871990829193</v>
          </cell>
          <cell r="H6988">
            <v>15682</v>
          </cell>
        </row>
        <row r="6989">
          <cell r="A6989" t="str">
            <v>MA56CV</v>
          </cell>
          <cell r="B6989">
            <v>3</v>
          </cell>
          <cell r="C6989">
            <v>97440</v>
          </cell>
          <cell r="D6989">
            <v>73586</v>
          </cell>
          <cell r="E6989">
            <v>23854</v>
          </cell>
          <cell r="G6989">
            <v>32480</v>
          </cell>
          <cell r="H6989">
            <v>24528.666666666668</v>
          </cell>
        </row>
        <row r="6990">
          <cell r="A6990" t="str">
            <v>MA56CY</v>
          </cell>
          <cell r="B6990">
            <v>20</v>
          </cell>
          <cell r="C6990">
            <v>649570</v>
          </cell>
          <cell r="D6990">
            <v>509799</v>
          </cell>
          <cell r="E6990">
            <v>139771</v>
          </cell>
          <cell r="G6990">
            <v>32478.5</v>
          </cell>
          <cell r="H6990">
            <v>25489.95</v>
          </cell>
        </row>
        <row r="6991">
          <cell r="A6991" t="str">
            <v>MA56D7V</v>
          </cell>
          <cell r="B6991">
            <v>2438</v>
          </cell>
          <cell r="C6991">
            <v>69787040</v>
          </cell>
          <cell r="D6991">
            <v>49335368</v>
          </cell>
          <cell r="E6991">
            <v>20451672</v>
          </cell>
          <cell r="G6991">
            <v>28624.708777686628</v>
          </cell>
          <cell r="H6991">
            <v>20236</v>
          </cell>
        </row>
        <row r="6992">
          <cell r="A6992" t="str">
            <v>MA56D7V11</v>
          </cell>
          <cell r="B6992">
            <v>0</v>
          </cell>
          <cell r="C6992">
            <v>0</v>
          </cell>
          <cell r="D6992">
            <v>0</v>
          </cell>
          <cell r="E6992">
            <v>0</v>
          </cell>
          <cell r="G6992">
            <v>0</v>
          </cell>
          <cell r="H6992">
            <v>0</v>
          </cell>
        </row>
        <row r="6993">
          <cell r="A6993" t="str">
            <v>MA56D7W</v>
          </cell>
          <cell r="B6993">
            <v>130</v>
          </cell>
          <cell r="C6993">
            <v>3754410</v>
          </cell>
          <cell r="D6993">
            <v>2845700</v>
          </cell>
          <cell r="E6993">
            <v>908710</v>
          </cell>
          <cell r="G6993">
            <v>28880.076923076922</v>
          </cell>
          <cell r="H6993">
            <v>21890</v>
          </cell>
        </row>
        <row r="6994">
          <cell r="A6994" t="str">
            <v>MA56D7W11</v>
          </cell>
          <cell r="B6994">
            <v>1</v>
          </cell>
          <cell r="C6994">
            <v>32500</v>
          </cell>
          <cell r="D6994">
            <v>22153</v>
          </cell>
          <cell r="E6994">
            <v>10347</v>
          </cell>
          <cell r="G6994">
            <v>32500</v>
          </cell>
          <cell r="H6994">
            <v>22153</v>
          </cell>
        </row>
        <row r="6995">
          <cell r="A6995" t="str">
            <v>MA90C7V</v>
          </cell>
          <cell r="B6995">
            <v>1308</v>
          </cell>
          <cell r="C6995">
            <v>66861670</v>
          </cell>
          <cell r="D6995">
            <v>39832524</v>
          </cell>
          <cell r="E6995">
            <v>27029146</v>
          </cell>
          <cell r="G6995">
            <v>51117.484709480123</v>
          </cell>
          <cell r="H6995">
            <v>30453</v>
          </cell>
        </row>
        <row r="6996">
          <cell r="A6996" t="str">
            <v>MA90C7W</v>
          </cell>
          <cell r="B6996">
            <v>513</v>
          </cell>
          <cell r="C6996">
            <v>25597110</v>
          </cell>
          <cell r="D6996">
            <v>15881454</v>
          </cell>
          <cell r="E6996">
            <v>9715656</v>
          </cell>
          <cell r="G6996">
            <v>49896.900584795323</v>
          </cell>
          <cell r="H6996">
            <v>30958</v>
          </cell>
        </row>
        <row r="6997">
          <cell r="A6997" t="str">
            <v>MA90CJ7W11</v>
          </cell>
          <cell r="B6997">
            <v>82</v>
          </cell>
          <cell r="C6997">
            <v>4440750</v>
          </cell>
          <cell r="D6997">
            <v>2562172</v>
          </cell>
          <cell r="E6997">
            <v>1878578</v>
          </cell>
          <cell r="G6997">
            <v>54155.487804878052</v>
          </cell>
          <cell r="H6997">
            <v>31246</v>
          </cell>
        </row>
        <row r="6998">
          <cell r="A6998" t="str">
            <v>MAE25A</v>
          </cell>
          <cell r="B6998">
            <v>187</v>
          </cell>
          <cell r="C6998">
            <v>3556560</v>
          </cell>
          <cell r="D6998">
            <v>2170135</v>
          </cell>
          <cell r="E6998">
            <v>1386425</v>
          </cell>
          <cell r="G6998">
            <v>19019.037433155081</v>
          </cell>
          <cell r="H6998">
            <v>11605</v>
          </cell>
        </row>
        <row r="6999">
          <cell r="A6999" t="str">
            <v>MAE25B</v>
          </cell>
          <cell r="B6999">
            <v>45</v>
          </cell>
          <cell r="C6999">
            <v>855860</v>
          </cell>
          <cell r="D6999">
            <v>522225</v>
          </cell>
          <cell r="E6999">
            <v>333635</v>
          </cell>
          <cell r="G6999">
            <v>19019.111111111109</v>
          </cell>
          <cell r="H6999">
            <v>11605</v>
          </cell>
        </row>
        <row r="7000">
          <cell r="A7000" t="str">
            <v>MAE25G7</v>
          </cell>
          <cell r="B7000">
            <v>861</v>
          </cell>
          <cell r="C7000">
            <v>16428700</v>
          </cell>
          <cell r="D7000">
            <v>10961391</v>
          </cell>
          <cell r="E7000">
            <v>5467309</v>
          </cell>
          <cell r="G7000">
            <v>19080.952380952382</v>
          </cell>
          <cell r="H7000">
            <v>12731</v>
          </cell>
        </row>
        <row r="7001">
          <cell r="A7001" t="str">
            <v>MAE32A</v>
          </cell>
          <cell r="B7001">
            <v>156</v>
          </cell>
          <cell r="C7001">
            <v>3129980</v>
          </cell>
          <cell r="D7001">
            <v>1889784</v>
          </cell>
          <cell r="E7001">
            <v>1240196</v>
          </cell>
          <cell r="G7001">
            <v>20063.974358974359</v>
          </cell>
          <cell r="H7001">
            <v>12114</v>
          </cell>
        </row>
        <row r="7002">
          <cell r="A7002" t="str">
            <v>MAE32B</v>
          </cell>
          <cell r="B7002">
            <v>480</v>
          </cell>
          <cell r="C7002">
            <v>7231710</v>
          </cell>
          <cell r="D7002">
            <v>5814720</v>
          </cell>
          <cell r="E7002">
            <v>1416990</v>
          </cell>
          <cell r="G7002">
            <v>15066.0625</v>
          </cell>
          <cell r="H7002">
            <v>12114</v>
          </cell>
        </row>
        <row r="7003">
          <cell r="A7003" t="str">
            <v>MAE32G7</v>
          </cell>
          <cell r="B7003">
            <v>1864</v>
          </cell>
          <cell r="C7003">
            <v>33426920</v>
          </cell>
          <cell r="D7003">
            <v>25113672</v>
          </cell>
          <cell r="E7003">
            <v>8313248</v>
          </cell>
          <cell r="G7003">
            <v>17932.896995708154</v>
          </cell>
          <cell r="H7003">
            <v>13473</v>
          </cell>
        </row>
        <row r="7004">
          <cell r="A7004" t="str">
            <v>RA327</v>
          </cell>
          <cell r="B7004">
            <v>0</v>
          </cell>
          <cell r="C7004">
            <v>0</v>
          </cell>
          <cell r="D7004">
            <v>0</v>
          </cell>
          <cell r="E7004">
            <v>0</v>
          </cell>
          <cell r="G7004">
            <v>0</v>
          </cell>
          <cell r="H7004">
            <v>0</v>
          </cell>
        </row>
        <row r="7005">
          <cell r="A7005" t="str">
            <v>RY22DA7V19</v>
          </cell>
          <cell r="B7005">
            <v>2360</v>
          </cell>
          <cell r="C7005">
            <v>36891590</v>
          </cell>
          <cell r="D7005">
            <v>29844560</v>
          </cell>
          <cell r="E7005">
            <v>7047030</v>
          </cell>
          <cell r="G7005">
            <v>15632.02966101695</v>
          </cell>
          <cell r="H7005">
            <v>12646</v>
          </cell>
        </row>
        <row r="7006">
          <cell r="A7006" t="str">
            <v>RY25F</v>
          </cell>
          <cell r="B7006">
            <v>780</v>
          </cell>
          <cell r="C7006">
            <v>8723900</v>
          </cell>
          <cell r="D7006">
            <v>8343482</v>
          </cell>
          <cell r="E7006">
            <v>380418</v>
          </cell>
          <cell r="G7006">
            <v>11184.48717948718</v>
          </cell>
          <cell r="H7006">
            <v>10696.771794871795</v>
          </cell>
        </row>
        <row r="7007">
          <cell r="A7007" t="str">
            <v>RY35C</v>
          </cell>
          <cell r="B7007">
            <v>0</v>
          </cell>
          <cell r="C7007">
            <v>0</v>
          </cell>
          <cell r="D7007">
            <v>0</v>
          </cell>
          <cell r="E7007">
            <v>0</v>
          </cell>
          <cell r="G7007">
            <v>0</v>
          </cell>
          <cell r="H7007">
            <v>0</v>
          </cell>
        </row>
        <row r="7008">
          <cell r="A7008" t="str">
            <v>RY35D7</v>
          </cell>
          <cell r="B7008">
            <v>3352</v>
          </cell>
          <cell r="C7008">
            <v>61106780</v>
          </cell>
          <cell r="D7008">
            <v>52220808</v>
          </cell>
          <cell r="E7008">
            <v>8885972</v>
          </cell>
          <cell r="G7008">
            <v>18229.94630071599</v>
          </cell>
          <cell r="H7008">
            <v>15579</v>
          </cell>
        </row>
        <row r="7009">
          <cell r="A7009" t="str">
            <v>RY35EZ7</v>
          </cell>
          <cell r="B7009">
            <v>0</v>
          </cell>
          <cell r="C7009">
            <v>0</v>
          </cell>
          <cell r="D7009">
            <v>0</v>
          </cell>
          <cell r="E7009">
            <v>0</v>
          </cell>
          <cell r="G7009">
            <v>0</v>
          </cell>
          <cell r="H7009">
            <v>0</v>
          </cell>
        </row>
        <row r="7010">
          <cell r="A7010" t="str">
            <v>RY35F</v>
          </cell>
          <cell r="B7010">
            <v>1200</v>
          </cell>
          <cell r="C7010">
            <v>15476010</v>
          </cell>
          <cell r="D7010">
            <v>14618674</v>
          </cell>
          <cell r="E7010">
            <v>857336</v>
          </cell>
          <cell r="G7010">
            <v>12896.674999999999</v>
          </cell>
          <cell r="H7010">
            <v>12182.228333333333</v>
          </cell>
        </row>
        <row r="7011">
          <cell r="A7011" t="str">
            <v>RY45D7</v>
          </cell>
          <cell r="B7011">
            <v>6073</v>
          </cell>
          <cell r="C7011">
            <v>124892810</v>
          </cell>
          <cell r="D7011">
            <v>95333496</v>
          </cell>
          <cell r="E7011">
            <v>29559314</v>
          </cell>
          <cell r="G7011">
            <v>20565.257698007576</v>
          </cell>
          <cell r="H7011">
            <v>15697.924584225259</v>
          </cell>
        </row>
        <row r="7012">
          <cell r="A7012" t="str">
            <v>RY45E</v>
          </cell>
          <cell r="B7012">
            <v>0</v>
          </cell>
          <cell r="C7012">
            <v>0</v>
          </cell>
          <cell r="D7012">
            <v>0</v>
          </cell>
          <cell r="E7012">
            <v>0</v>
          </cell>
          <cell r="G7012">
            <v>0</v>
          </cell>
          <cell r="H7012">
            <v>0</v>
          </cell>
        </row>
        <row r="7013">
          <cell r="A7013" t="str">
            <v>RY45EZ7</v>
          </cell>
          <cell r="B7013">
            <v>0</v>
          </cell>
          <cell r="C7013">
            <v>0</v>
          </cell>
          <cell r="D7013">
            <v>0</v>
          </cell>
          <cell r="E7013">
            <v>0</v>
          </cell>
          <cell r="G7013">
            <v>0</v>
          </cell>
          <cell r="H7013">
            <v>0</v>
          </cell>
        </row>
        <row r="7014">
          <cell r="A7014" t="str">
            <v>RY60D7</v>
          </cell>
          <cell r="B7014">
            <v>223</v>
          </cell>
          <cell r="C7014">
            <v>5601610</v>
          </cell>
          <cell r="D7014">
            <v>4526900</v>
          </cell>
          <cell r="E7014">
            <v>1074710</v>
          </cell>
          <cell r="G7014">
            <v>25119.327354260091</v>
          </cell>
          <cell r="H7014">
            <v>20300</v>
          </cell>
        </row>
        <row r="7015">
          <cell r="A7015" t="str">
            <v>RY60E</v>
          </cell>
          <cell r="B7015">
            <v>50</v>
          </cell>
          <cell r="C7015">
            <v>1130000</v>
          </cell>
          <cell r="D7015">
            <v>980986</v>
          </cell>
          <cell r="E7015">
            <v>149014</v>
          </cell>
          <cell r="G7015">
            <v>22600</v>
          </cell>
          <cell r="H7015">
            <v>19619.72</v>
          </cell>
        </row>
        <row r="7016">
          <cell r="A7016" t="str">
            <v>RY60F7</v>
          </cell>
          <cell r="B7016">
            <v>3500</v>
          </cell>
          <cell r="C7016">
            <v>86248330</v>
          </cell>
          <cell r="D7016">
            <v>69590500</v>
          </cell>
          <cell r="E7016">
            <v>16657830</v>
          </cell>
          <cell r="G7016">
            <v>24642.38</v>
          </cell>
          <cell r="H7016">
            <v>19883</v>
          </cell>
        </row>
        <row r="7017">
          <cell r="A7017" t="str">
            <v>REY18A</v>
          </cell>
          <cell r="B7017">
            <v>1</v>
          </cell>
          <cell r="C7017">
            <v>12000</v>
          </cell>
          <cell r="D7017">
            <v>10837</v>
          </cell>
          <cell r="E7017">
            <v>1163</v>
          </cell>
          <cell r="G7017">
            <v>12000</v>
          </cell>
          <cell r="H7017">
            <v>10837</v>
          </cell>
        </row>
        <row r="7018">
          <cell r="A7018" t="str">
            <v>REY18B</v>
          </cell>
          <cell r="B7018">
            <v>670</v>
          </cell>
          <cell r="C7018">
            <v>7992370</v>
          </cell>
          <cell r="D7018">
            <v>7119420</v>
          </cell>
          <cell r="E7018">
            <v>872950</v>
          </cell>
          <cell r="G7018">
            <v>11928.910447761195</v>
          </cell>
          <cell r="H7018">
            <v>10626</v>
          </cell>
        </row>
        <row r="7019">
          <cell r="A7019" t="str">
            <v>REY18G7</v>
          </cell>
          <cell r="B7019">
            <v>5260</v>
          </cell>
          <cell r="C7019">
            <v>60687300</v>
          </cell>
          <cell r="D7019">
            <v>56029520</v>
          </cell>
          <cell r="E7019">
            <v>4657780</v>
          </cell>
          <cell r="G7019">
            <v>11537.509505703421</v>
          </cell>
          <cell r="H7019">
            <v>10652</v>
          </cell>
        </row>
        <row r="7020">
          <cell r="A7020" t="str">
            <v>REY22B</v>
          </cell>
          <cell r="B7020">
            <v>330</v>
          </cell>
          <cell r="C7020">
            <v>3689140</v>
          </cell>
          <cell r="D7020">
            <v>3549810</v>
          </cell>
          <cell r="E7020">
            <v>139330</v>
          </cell>
          <cell r="G7020">
            <v>11179.212121212122</v>
          </cell>
          <cell r="H7020">
            <v>10757</v>
          </cell>
        </row>
        <row r="7021">
          <cell r="A7021" t="str">
            <v>REY22G7</v>
          </cell>
          <cell r="B7021">
            <v>8424</v>
          </cell>
          <cell r="C7021">
            <v>100920260</v>
          </cell>
          <cell r="D7021">
            <v>90625392</v>
          </cell>
          <cell r="E7021">
            <v>10294868</v>
          </cell>
          <cell r="G7021">
            <v>11980.087844254511</v>
          </cell>
          <cell r="H7021">
            <v>10758</v>
          </cell>
        </row>
        <row r="7022">
          <cell r="A7022" t="str">
            <v>REY32B</v>
          </cell>
          <cell r="B7022">
            <v>325</v>
          </cell>
          <cell r="C7022">
            <v>4616970</v>
          </cell>
          <cell r="D7022">
            <v>3873025</v>
          </cell>
          <cell r="E7022">
            <v>743945</v>
          </cell>
          <cell r="G7022">
            <v>14206.061538461538</v>
          </cell>
          <cell r="H7022">
            <v>11917</v>
          </cell>
        </row>
        <row r="7023">
          <cell r="A7023" t="str">
            <v>REY35G7</v>
          </cell>
          <cell r="B7023">
            <v>7569</v>
          </cell>
          <cell r="C7023">
            <v>105117190</v>
          </cell>
          <cell r="D7023">
            <v>90570654</v>
          </cell>
          <cell r="E7023">
            <v>14546536</v>
          </cell>
          <cell r="G7023">
            <v>13887.857048487251</v>
          </cell>
          <cell r="H7023">
            <v>11966</v>
          </cell>
        </row>
        <row r="7024">
          <cell r="A7024" t="str">
            <v>REY40B</v>
          </cell>
          <cell r="B7024">
            <v>296</v>
          </cell>
          <cell r="C7024">
            <v>4705620</v>
          </cell>
          <cell r="D7024">
            <v>3925256</v>
          </cell>
          <cell r="E7024">
            <v>780364</v>
          </cell>
          <cell r="G7024">
            <v>15897.364864864865</v>
          </cell>
          <cell r="H7024">
            <v>13261</v>
          </cell>
        </row>
        <row r="7025">
          <cell r="A7025" t="str">
            <v>REY40G7</v>
          </cell>
          <cell r="B7025">
            <v>2840</v>
          </cell>
          <cell r="C7025">
            <v>49812300</v>
          </cell>
          <cell r="D7025">
            <v>36147520</v>
          </cell>
          <cell r="E7025">
            <v>13664780</v>
          </cell>
          <cell r="G7025">
            <v>17539.542253521126</v>
          </cell>
          <cell r="H7025">
            <v>12728</v>
          </cell>
        </row>
        <row r="7026">
          <cell r="A7026" t="str">
            <v>RX25G</v>
          </cell>
          <cell r="B7026">
            <v>2540</v>
          </cell>
          <cell r="C7026">
            <v>41860690</v>
          </cell>
          <cell r="D7026">
            <v>36877749</v>
          </cell>
          <cell r="E7026">
            <v>4982941</v>
          </cell>
          <cell r="G7026">
            <v>16480.586614173229</v>
          </cell>
          <cell r="H7026">
            <v>14518.798818897638</v>
          </cell>
        </row>
        <row r="7027">
          <cell r="A7027" t="str">
            <v>RX25GZ</v>
          </cell>
          <cell r="B7027">
            <v>0</v>
          </cell>
          <cell r="C7027">
            <v>0</v>
          </cell>
          <cell r="D7027">
            <v>0</v>
          </cell>
          <cell r="E7027">
            <v>0</v>
          </cell>
          <cell r="G7027">
            <v>0</v>
          </cell>
          <cell r="H7027">
            <v>0</v>
          </cell>
        </row>
        <row r="7028">
          <cell r="A7028" t="str">
            <v>RX35G</v>
          </cell>
          <cell r="B7028">
            <v>2661</v>
          </cell>
          <cell r="C7028">
            <v>46727780</v>
          </cell>
          <cell r="D7028">
            <v>40253106</v>
          </cell>
          <cell r="E7028">
            <v>6474674</v>
          </cell>
          <cell r="G7028">
            <v>17560.23299511462</v>
          </cell>
          <cell r="H7028">
            <v>15127.059751972942</v>
          </cell>
        </row>
        <row r="7029">
          <cell r="A7029" t="str">
            <v>MY56D7</v>
          </cell>
          <cell r="B7029">
            <v>2904</v>
          </cell>
          <cell r="C7029">
            <v>117771970</v>
          </cell>
          <cell r="D7029">
            <v>82363248</v>
          </cell>
          <cell r="E7029">
            <v>35408722</v>
          </cell>
          <cell r="G7029">
            <v>40555.086088154269</v>
          </cell>
          <cell r="H7029">
            <v>28362</v>
          </cell>
        </row>
        <row r="7030">
          <cell r="A7030" t="str">
            <v>MY90C7V</v>
          </cell>
          <cell r="B7030">
            <v>2163</v>
          </cell>
          <cell r="C7030">
            <v>122103480</v>
          </cell>
          <cell r="D7030">
            <v>82741239</v>
          </cell>
          <cell r="E7030">
            <v>39362241</v>
          </cell>
          <cell r="G7030">
            <v>56450.984743411929</v>
          </cell>
          <cell r="H7030">
            <v>38253</v>
          </cell>
        </row>
        <row r="7031">
          <cell r="A7031" t="str">
            <v>MY90C7W</v>
          </cell>
          <cell r="B7031">
            <v>1423</v>
          </cell>
          <cell r="C7031">
            <v>79541390</v>
          </cell>
          <cell r="D7031">
            <v>54899340</v>
          </cell>
          <cell r="E7031">
            <v>24642050</v>
          </cell>
          <cell r="G7031">
            <v>55896.971187631767</v>
          </cell>
          <cell r="H7031">
            <v>38580</v>
          </cell>
        </row>
        <row r="7032">
          <cell r="A7032" t="str">
            <v>MY90CV</v>
          </cell>
          <cell r="B7032">
            <v>47</v>
          </cell>
          <cell r="C7032">
            <v>2644620</v>
          </cell>
          <cell r="D7032">
            <v>2194703</v>
          </cell>
          <cell r="E7032">
            <v>449917</v>
          </cell>
          <cell r="G7032">
            <v>56268.51063829787</v>
          </cell>
          <cell r="H7032">
            <v>46695.808510638301</v>
          </cell>
        </row>
        <row r="7033">
          <cell r="A7033" t="str">
            <v>MY90CY</v>
          </cell>
          <cell r="B7033">
            <v>106</v>
          </cell>
          <cell r="C7033">
            <v>6158630</v>
          </cell>
          <cell r="D7033">
            <v>4929515</v>
          </cell>
          <cell r="E7033">
            <v>1229115</v>
          </cell>
          <cell r="G7033">
            <v>58100.283018867922</v>
          </cell>
          <cell r="H7033">
            <v>46504.858490566039</v>
          </cell>
        </row>
        <row r="7034">
          <cell r="A7034" t="str">
            <v>MEY32B</v>
          </cell>
          <cell r="B7034">
            <v>272</v>
          </cell>
          <cell r="C7034">
            <v>5207170</v>
          </cell>
          <cell r="D7034">
            <v>5020848</v>
          </cell>
          <cell r="E7034">
            <v>186322</v>
          </cell>
          <cell r="G7034">
            <v>19144.007352941175</v>
          </cell>
          <cell r="H7034">
            <v>18459</v>
          </cell>
        </row>
        <row r="7035">
          <cell r="A7035" t="str">
            <v>MEY32G7</v>
          </cell>
          <cell r="B7035">
            <v>2842</v>
          </cell>
          <cell r="C7035">
            <v>67452470</v>
          </cell>
          <cell r="D7035">
            <v>52088176</v>
          </cell>
          <cell r="E7035">
            <v>15364294</v>
          </cell>
          <cell r="G7035">
            <v>23734.155524278678</v>
          </cell>
          <cell r="H7035">
            <v>18328</v>
          </cell>
        </row>
        <row r="7036">
          <cell r="A7036" t="str">
            <v>3MX68G</v>
          </cell>
          <cell r="B7036">
            <v>1822</v>
          </cell>
          <cell r="C7036">
            <v>87162370</v>
          </cell>
          <cell r="D7036">
            <v>81048880</v>
          </cell>
          <cell r="E7036">
            <v>6113490</v>
          </cell>
          <cell r="G7036">
            <v>47838.841931942923</v>
          </cell>
          <cell r="H7036">
            <v>44483.468715697039</v>
          </cell>
        </row>
        <row r="7037">
          <cell r="A7037" t="str">
            <v>FT18G</v>
          </cell>
          <cell r="B7037">
            <v>10111</v>
          </cell>
          <cell r="C7037">
            <v>71211800</v>
          </cell>
          <cell r="D7037">
            <v>58527380</v>
          </cell>
          <cell r="E7037">
            <v>12684420</v>
          </cell>
          <cell r="G7037">
            <v>7043.0026703590147</v>
          </cell>
          <cell r="H7037">
            <v>5788.4858075363463</v>
          </cell>
        </row>
        <row r="7038">
          <cell r="A7038" t="str">
            <v>FTE18A</v>
          </cell>
          <cell r="B7038">
            <v>148</v>
          </cell>
          <cell r="C7038">
            <v>1008380</v>
          </cell>
          <cell r="D7038">
            <v>1063232</v>
          </cell>
          <cell r="E7038">
            <v>-54852</v>
          </cell>
          <cell r="G7038">
            <v>6813.3783783783783</v>
          </cell>
          <cell r="H7038">
            <v>7184</v>
          </cell>
        </row>
        <row r="7039">
          <cell r="A7039" t="str">
            <v>FTE18B</v>
          </cell>
          <cell r="B7039">
            <v>1060</v>
          </cell>
          <cell r="C7039">
            <v>7368980</v>
          </cell>
          <cell r="D7039">
            <v>6360052</v>
          </cell>
          <cell r="E7039">
            <v>1008928</v>
          </cell>
          <cell r="G7039">
            <v>6951.867924528302</v>
          </cell>
          <cell r="H7039">
            <v>6000.0490566037734</v>
          </cell>
        </row>
        <row r="7040">
          <cell r="A7040" t="str">
            <v>FTE22B</v>
          </cell>
          <cell r="B7040">
            <v>534</v>
          </cell>
          <cell r="C7040">
            <v>3936390</v>
          </cell>
          <cell r="D7040">
            <v>3297776</v>
          </cell>
          <cell r="E7040">
            <v>638614</v>
          </cell>
          <cell r="G7040">
            <v>7371.5168539325841</v>
          </cell>
          <cell r="H7040">
            <v>6175.6104868913853</v>
          </cell>
        </row>
        <row r="7041">
          <cell r="A7041" t="str">
            <v>FT253D7</v>
          </cell>
          <cell r="B7041">
            <v>17</v>
          </cell>
          <cell r="C7041">
            <v>154430</v>
          </cell>
          <cell r="D7041">
            <v>125596</v>
          </cell>
          <cell r="E7041">
            <v>28834</v>
          </cell>
          <cell r="G7041">
            <v>9084.1176470588234</v>
          </cell>
          <cell r="H7041">
            <v>7388</v>
          </cell>
        </row>
        <row r="7042">
          <cell r="A7042" t="str">
            <v>FT25EZ7</v>
          </cell>
          <cell r="B7042">
            <v>0</v>
          </cell>
          <cell r="C7042">
            <v>430</v>
          </cell>
          <cell r="D7042">
            <v>0</v>
          </cell>
          <cell r="E7042">
            <v>430</v>
          </cell>
          <cell r="G7042">
            <v>0</v>
          </cell>
          <cell r="H7042">
            <v>0</v>
          </cell>
        </row>
        <row r="7043">
          <cell r="A7043" t="str">
            <v>FT25G</v>
          </cell>
          <cell r="B7043">
            <v>14253</v>
          </cell>
          <cell r="C7043">
            <v>114552540</v>
          </cell>
          <cell r="D7043">
            <v>85816745</v>
          </cell>
          <cell r="E7043">
            <v>28735795</v>
          </cell>
          <cell r="G7043">
            <v>8037.0827194274889</v>
          </cell>
          <cell r="H7043">
            <v>6020.9601487406162</v>
          </cell>
        </row>
        <row r="7044">
          <cell r="A7044" t="str">
            <v>FTE30A</v>
          </cell>
          <cell r="B7044">
            <v>156</v>
          </cell>
          <cell r="C7044">
            <v>1525870</v>
          </cell>
          <cell r="D7044">
            <v>1128036</v>
          </cell>
          <cell r="E7044">
            <v>397834</v>
          </cell>
          <cell r="G7044">
            <v>9781.2179487179492</v>
          </cell>
          <cell r="H7044">
            <v>7231</v>
          </cell>
        </row>
        <row r="7045">
          <cell r="A7045" t="str">
            <v>FTE32B</v>
          </cell>
          <cell r="B7045">
            <v>1175</v>
          </cell>
          <cell r="C7045">
            <v>10658590</v>
          </cell>
          <cell r="D7045">
            <v>8693510</v>
          </cell>
          <cell r="E7045">
            <v>1965080</v>
          </cell>
          <cell r="G7045">
            <v>9071.1404255319158</v>
          </cell>
          <cell r="H7045">
            <v>7398.7319148936167</v>
          </cell>
        </row>
        <row r="7046">
          <cell r="A7046" t="str">
            <v>FT353D7</v>
          </cell>
          <cell r="B7046">
            <v>64</v>
          </cell>
          <cell r="C7046">
            <v>686230</v>
          </cell>
          <cell r="D7046">
            <v>486848</v>
          </cell>
          <cell r="E7046">
            <v>199382</v>
          </cell>
          <cell r="G7046">
            <v>10722.34375</v>
          </cell>
          <cell r="H7046">
            <v>7607</v>
          </cell>
        </row>
        <row r="7047">
          <cell r="A7047" t="str">
            <v>FT35EZ7</v>
          </cell>
          <cell r="B7047">
            <v>0</v>
          </cell>
          <cell r="C7047">
            <v>0</v>
          </cell>
          <cell r="D7047">
            <v>0</v>
          </cell>
          <cell r="E7047">
            <v>0</v>
          </cell>
          <cell r="G7047">
            <v>0</v>
          </cell>
          <cell r="H7047">
            <v>0</v>
          </cell>
        </row>
        <row r="7048">
          <cell r="A7048" t="str">
            <v>FT35G</v>
          </cell>
          <cell r="B7048">
            <v>11774</v>
          </cell>
          <cell r="C7048">
            <v>110175220</v>
          </cell>
          <cell r="D7048">
            <v>84690302</v>
          </cell>
          <cell r="E7048">
            <v>25484918</v>
          </cell>
          <cell r="G7048">
            <v>9357.5012739935446</v>
          </cell>
          <cell r="H7048">
            <v>7192.9932053677594</v>
          </cell>
        </row>
        <row r="7049">
          <cell r="A7049" t="str">
            <v>FT40G</v>
          </cell>
          <cell r="B7049">
            <v>1857</v>
          </cell>
          <cell r="C7049">
            <v>18921960</v>
          </cell>
          <cell r="D7049">
            <v>13781138</v>
          </cell>
          <cell r="E7049">
            <v>5140822</v>
          </cell>
          <cell r="G7049">
            <v>10189.531502423264</v>
          </cell>
          <cell r="H7049">
            <v>7421.183629509962</v>
          </cell>
        </row>
        <row r="7050">
          <cell r="A7050" t="str">
            <v>FTE40B</v>
          </cell>
          <cell r="B7050">
            <v>1026</v>
          </cell>
          <cell r="C7050">
            <v>10396440</v>
          </cell>
          <cell r="D7050">
            <v>7828560</v>
          </cell>
          <cell r="E7050">
            <v>2567880</v>
          </cell>
          <cell r="G7050">
            <v>10132.982456140351</v>
          </cell>
          <cell r="H7050">
            <v>7630.1754385964914</v>
          </cell>
        </row>
        <row r="7051">
          <cell r="A7051" t="str">
            <v>FT4531</v>
          </cell>
          <cell r="B7051">
            <v>0</v>
          </cell>
          <cell r="C7051">
            <v>0</v>
          </cell>
          <cell r="D7051">
            <v>0</v>
          </cell>
          <cell r="E7051">
            <v>0</v>
          </cell>
          <cell r="G7051">
            <v>0</v>
          </cell>
          <cell r="H7051">
            <v>0</v>
          </cell>
        </row>
        <row r="7052">
          <cell r="A7052" t="str">
            <v>FT453D7</v>
          </cell>
          <cell r="B7052">
            <v>78</v>
          </cell>
          <cell r="C7052">
            <v>983470</v>
          </cell>
          <cell r="D7052">
            <v>843024</v>
          </cell>
          <cell r="E7052">
            <v>140446</v>
          </cell>
          <cell r="G7052">
            <v>12608.589743589744</v>
          </cell>
          <cell r="H7052">
            <v>10808</v>
          </cell>
        </row>
        <row r="7053">
          <cell r="A7053" t="str">
            <v>FT45EZ7</v>
          </cell>
          <cell r="B7053">
            <v>0</v>
          </cell>
          <cell r="C7053">
            <v>0</v>
          </cell>
          <cell r="D7053">
            <v>0</v>
          </cell>
          <cell r="E7053">
            <v>0</v>
          </cell>
          <cell r="G7053">
            <v>0</v>
          </cell>
          <cell r="H7053">
            <v>0</v>
          </cell>
        </row>
        <row r="7054">
          <cell r="A7054" t="str">
            <v>FT45G</v>
          </cell>
          <cell r="B7054">
            <v>2076</v>
          </cell>
          <cell r="C7054">
            <v>23161840</v>
          </cell>
          <cell r="D7054">
            <v>18497334</v>
          </cell>
          <cell r="E7054">
            <v>4664506</v>
          </cell>
          <cell r="G7054">
            <v>11156.955684007708</v>
          </cell>
          <cell r="H7054">
            <v>8910.0838150289019</v>
          </cell>
        </row>
        <row r="7055">
          <cell r="A7055" t="str">
            <v>FT603D7</v>
          </cell>
          <cell r="B7055">
            <v>9</v>
          </cell>
          <cell r="C7055">
            <v>143290</v>
          </cell>
          <cell r="D7055">
            <v>98973</v>
          </cell>
          <cell r="E7055">
            <v>44317</v>
          </cell>
          <cell r="G7055">
            <v>15921.111111111111</v>
          </cell>
          <cell r="H7055">
            <v>10997</v>
          </cell>
        </row>
        <row r="7056">
          <cell r="A7056" t="str">
            <v>FT60G</v>
          </cell>
          <cell r="B7056">
            <v>898</v>
          </cell>
          <cell r="C7056">
            <v>12290140</v>
          </cell>
          <cell r="D7056">
            <v>8332754</v>
          </cell>
          <cell r="E7056">
            <v>3957386</v>
          </cell>
          <cell r="G7056">
            <v>13686.124721603563</v>
          </cell>
          <cell r="H7056">
            <v>9279.2360801781742</v>
          </cell>
        </row>
        <row r="7057">
          <cell r="A7057" t="str">
            <v>FV25D7</v>
          </cell>
          <cell r="B7057">
            <v>1047</v>
          </cell>
          <cell r="C7057">
            <v>11902010</v>
          </cell>
          <cell r="D7057">
            <v>8837727</v>
          </cell>
          <cell r="E7057">
            <v>3064283</v>
          </cell>
          <cell r="G7057">
            <v>11367.726838586437</v>
          </cell>
          <cell r="H7057">
            <v>8441</v>
          </cell>
        </row>
        <row r="7058">
          <cell r="A7058" t="str">
            <v>FV35D7</v>
          </cell>
          <cell r="B7058">
            <v>748</v>
          </cell>
          <cell r="C7058">
            <v>9577810</v>
          </cell>
          <cell r="D7058">
            <v>6659444</v>
          </cell>
          <cell r="E7058">
            <v>2918366</v>
          </cell>
          <cell r="G7058">
            <v>12804.558823529413</v>
          </cell>
          <cell r="H7058">
            <v>8903</v>
          </cell>
        </row>
        <row r="7059">
          <cell r="A7059" t="str">
            <v>FV45D7</v>
          </cell>
          <cell r="B7059">
            <v>618</v>
          </cell>
          <cell r="C7059">
            <v>8438900</v>
          </cell>
          <cell r="D7059">
            <v>5592900</v>
          </cell>
          <cell r="E7059">
            <v>2846000</v>
          </cell>
          <cell r="G7059">
            <v>13655.177993527508</v>
          </cell>
          <cell r="H7059">
            <v>9050</v>
          </cell>
        </row>
        <row r="7060">
          <cell r="A7060" t="str">
            <v>FV60D7</v>
          </cell>
          <cell r="B7060">
            <v>272</v>
          </cell>
          <cell r="C7060">
            <v>4094160</v>
          </cell>
          <cell r="D7060">
            <v>2834240</v>
          </cell>
          <cell r="E7060">
            <v>1259920</v>
          </cell>
          <cell r="G7060">
            <v>15052.058823529413</v>
          </cell>
          <cell r="H7060">
            <v>10420</v>
          </cell>
        </row>
        <row r="7061">
          <cell r="A7061" t="str">
            <v>FTEY18B</v>
          </cell>
          <cell r="B7061">
            <v>399</v>
          </cell>
          <cell r="C7061">
            <v>2987480</v>
          </cell>
          <cell r="D7061">
            <v>2516287</v>
          </cell>
          <cell r="E7061">
            <v>471193</v>
          </cell>
          <cell r="G7061">
            <v>7487.4185463659151</v>
          </cell>
          <cell r="H7061">
            <v>6306.4837092731832</v>
          </cell>
        </row>
        <row r="7062">
          <cell r="A7062" t="str">
            <v>FTY18G</v>
          </cell>
          <cell r="B7062">
            <v>8590</v>
          </cell>
          <cell r="C7062">
            <v>65226310</v>
          </cell>
          <cell r="D7062">
            <v>52156779</v>
          </cell>
          <cell r="E7062">
            <v>13069531</v>
          </cell>
          <cell r="G7062">
            <v>7593.284051222352</v>
          </cell>
          <cell r="H7062">
            <v>6071.8019790454018</v>
          </cell>
        </row>
        <row r="7063">
          <cell r="A7063" t="str">
            <v>FCTY223C</v>
          </cell>
          <cell r="B7063">
            <v>4</v>
          </cell>
          <cell r="C7063">
            <v>37400</v>
          </cell>
          <cell r="D7063">
            <v>35170</v>
          </cell>
          <cell r="E7063">
            <v>2230</v>
          </cell>
          <cell r="G7063">
            <v>9350</v>
          </cell>
          <cell r="H7063">
            <v>8792.5</v>
          </cell>
        </row>
        <row r="7064">
          <cell r="A7064" t="str">
            <v>FCTY223D7</v>
          </cell>
          <cell r="B7064">
            <v>240</v>
          </cell>
          <cell r="C7064">
            <v>2614880</v>
          </cell>
          <cell r="D7064">
            <v>1808400</v>
          </cell>
          <cell r="E7064">
            <v>806480</v>
          </cell>
          <cell r="G7064">
            <v>10895.333333333334</v>
          </cell>
          <cell r="H7064">
            <v>7535</v>
          </cell>
        </row>
        <row r="7065">
          <cell r="A7065" t="str">
            <v>FTEY22B</v>
          </cell>
          <cell r="B7065">
            <v>998</v>
          </cell>
          <cell r="C7065">
            <v>7228740</v>
          </cell>
          <cell r="D7065">
            <v>6498092</v>
          </cell>
          <cell r="E7065">
            <v>730648</v>
          </cell>
          <cell r="G7065">
            <v>7243.226452905812</v>
          </cell>
          <cell r="H7065">
            <v>6511.1142284569141</v>
          </cell>
        </row>
        <row r="7066">
          <cell r="A7066" t="str">
            <v>FTY223D7</v>
          </cell>
          <cell r="B7066">
            <v>0</v>
          </cell>
          <cell r="C7066">
            <v>0</v>
          </cell>
          <cell r="D7066">
            <v>0</v>
          </cell>
          <cell r="E7066">
            <v>0</v>
          </cell>
          <cell r="G7066">
            <v>0</v>
          </cell>
          <cell r="H7066">
            <v>0</v>
          </cell>
        </row>
        <row r="7067">
          <cell r="A7067" t="str">
            <v>FTY22G</v>
          </cell>
          <cell r="B7067">
            <v>17871</v>
          </cell>
          <cell r="C7067">
            <v>139846870</v>
          </cell>
          <cell r="D7067">
            <v>113512286</v>
          </cell>
          <cell r="E7067">
            <v>26334584</v>
          </cell>
          <cell r="G7067">
            <v>7825.3522466565946</v>
          </cell>
          <cell r="H7067">
            <v>6351.7590509764423</v>
          </cell>
        </row>
        <row r="7068">
          <cell r="A7068" t="str">
            <v>FTY25F</v>
          </cell>
          <cell r="B7068">
            <v>780</v>
          </cell>
          <cell r="C7068">
            <v>4248160</v>
          </cell>
          <cell r="D7068">
            <v>3853084</v>
          </cell>
          <cell r="E7068">
            <v>395076</v>
          </cell>
          <cell r="G7068">
            <v>5446.3589743589746</v>
          </cell>
          <cell r="H7068">
            <v>4939.8512820512824</v>
          </cell>
        </row>
        <row r="7069">
          <cell r="A7069" t="str">
            <v>FTEY32B</v>
          </cell>
          <cell r="B7069">
            <v>376</v>
          </cell>
          <cell r="C7069">
            <v>3139680</v>
          </cell>
          <cell r="D7069">
            <v>2910998</v>
          </cell>
          <cell r="E7069">
            <v>228682</v>
          </cell>
          <cell r="G7069">
            <v>8350.2127659574471</v>
          </cell>
          <cell r="H7069">
            <v>7742.0159574468089</v>
          </cell>
        </row>
        <row r="7070">
          <cell r="A7070" t="str">
            <v>FCTY353D7</v>
          </cell>
          <cell r="B7070">
            <v>16</v>
          </cell>
          <cell r="C7070">
            <v>207240</v>
          </cell>
          <cell r="D7070">
            <v>125584</v>
          </cell>
          <cell r="E7070">
            <v>81656</v>
          </cell>
          <cell r="G7070">
            <v>12952.5</v>
          </cell>
          <cell r="H7070">
            <v>7849</v>
          </cell>
        </row>
        <row r="7071">
          <cell r="A7071" t="str">
            <v>FTY353D7</v>
          </cell>
          <cell r="B7071">
            <v>0</v>
          </cell>
          <cell r="C7071">
            <v>0</v>
          </cell>
          <cell r="D7071">
            <v>0</v>
          </cell>
          <cell r="E7071">
            <v>0</v>
          </cell>
          <cell r="G7071">
            <v>0</v>
          </cell>
          <cell r="H7071">
            <v>0</v>
          </cell>
        </row>
        <row r="7072">
          <cell r="A7072" t="str">
            <v>FTY35F</v>
          </cell>
          <cell r="B7072">
            <v>1200</v>
          </cell>
          <cell r="C7072">
            <v>7738020</v>
          </cell>
          <cell r="D7072">
            <v>6993282</v>
          </cell>
          <cell r="E7072">
            <v>744738</v>
          </cell>
          <cell r="G7072">
            <v>6448.35</v>
          </cell>
          <cell r="H7072">
            <v>5827.7349999999997</v>
          </cell>
        </row>
        <row r="7073">
          <cell r="A7073" t="str">
            <v>FTY35G</v>
          </cell>
          <cell r="B7073">
            <v>14375</v>
          </cell>
          <cell r="C7073">
            <v>132144960</v>
          </cell>
          <cell r="D7073">
            <v>108118446</v>
          </cell>
          <cell r="E7073">
            <v>24026514</v>
          </cell>
          <cell r="G7073">
            <v>9192.6928695652168</v>
          </cell>
          <cell r="H7073">
            <v>7521.2831999999999</v>
          </cell>
        </row>
        <row r="7074">
          <cell r="A7074" t="str">
            <v>FTEY40B</v>
          </cell>
          <cell r="B7074">
            <v>540</v>
          </cell>
          <cell r="C7074">
            <v>5572290</v>
          </cell>
          <cell r="D7074">
            <v>4311719</v>
          </cell>
          <cell r="E7074">
            <v>1260571</v>
          </cell>
          <cell r="G7074">
            <v>10319.055555555555</v>
          </cell>
          <cell r="H7074">
            <v>7984.6648148148151</v>
          </cell>
        </row>
        <row r="7075">
          <cell r="A7075" t="str">
            <v>FTY40G</v>
          </cell>
          <cell r="B7075">
            <v>2957</v>
          </cell>
          <cell r="C7075">
            <v>31218210</v>
          </cell>
          <cell r="D7075">
            <v>22954510</v>
          </cell>
          <cell r="E7075">
            <v>8263700</v>
          </cell>
          <cell r="G7075">
            <v>10557.392627663172</v>
          </cell>
          <cell r="H7075">
            <v>7762.7696990192762</v>
          </cell>
        </row>
        <row r="7076">
          <cell r="A7076" t="str">
            <v>FCTY453D7</v>
          </cell>
          <cell r="B7076">
            <v>17</v>
          </cell>
          <cell r="C7076">
            <v>297500</v>
          </cell>
          <cell r="D7076">
            <v>165682</v>
          </cell>
          <cell r="E7076">
            <v>131818</v>
          </cell>
          <cell r="G7076">
            <v>17500</v>
          </cell>
          <cell r="H7076">
            <v>9746</v>
          </cell>
        </row>
        <row r="7077">
          <cell r="A7077" t="str">
            <v>FTY453D7</v>
          </cell>
          <cell r="B7077">
            <v>18</v>
          </cell>
          <cell r="C7077">
            <v>254160</v>
          </cell>
          <cell r="D7077">
            <v>201618</v>
          </cell>
          <cell r="E7077">
            <v>52542</v>
          </cell>
          <cell r="G7077">
            <v>14120</v>
          </cell>
          <cell r="H7077">
            <v>11201</v>
          </cell>
        </row>
        <row r="7078">
          <cell r="A7078" t="str">
            <v>FTY45E</v>
          </cell>
          <cell r="B7078">
            <v>0</v>
          </cell>
          <cell r="C7078">
            <v>0</v>
          </cell>
          <cell r="D7078">
            <v>0</v>
          </cell>
          <cell r="E7078">
            <v>0</v>
          </cell>
          <cell r="G7078">
            <v>0</v>
          </cell>
          <cell r="H7078">
            <v>0</v>
          </cell>
        </row>
        <row r="7079">
          <cell r="A7079" t="str">
            <v>FTY45G</v>
          </cell>
          <cell r="B7079">
            <v>3010</v>
          </cell>
          <cell r="C7079">
            <v>37184800</v>
          </cell>
          <cell r="D7079">
            <v>27698629</v>
          </cell>
          <cell r="E7079">
            <v>9486171</v>
          </cell>
          <cell r="G7079">
            <v>12353.75415282392</v>
          </cell>
          <cell r="H7079">
            <v>9202.2023255813947</v>
          </cell>
        </row>
        <row r="7080">
          <cell r="A7080" t="str">
            <v>FTY603D7</v>
          </cell>
          <cell r="B7080">
            <v>54</v>
          </cell>
          <cell r="C7080">
            <v>805000</v>
          </cell>
          <cell r="D7080">
            <v>608580</v>
          </cell>
          <cell r="E7080">
            <v>196420</v>
          </cell>
          <cell r="G7080">
            <v>14907.407407407407</v>
          </cell>
          <cell r="H7080">
            <v>11270</v>
          </cell>
        </row>
        <row r="7081">
          <cell r="A7081" t="str">
            <v>FTY60E</v>
          </cell>
          <cell r="B7081">
            <v>50</v>
          </cell>
          <cell r="C7081">
            <v>420000</v>
          </cell>
          <cell r="D7081">
            <v>450650</v>
          </cell>
          <cell r="E7081">
            <v>-30650</v>
          </cell>
          <cell r="G7081">
            <v>8400</v>
          </cell>
          <cell r="H7081">
            <v>9013</v>
          </cell>
        </row>
        <row r="7082">
          <cell r="A7082" t="str">
            <v>FTY60G</v>
          </cell>
          <cell r="B7082">
            <v>1863</v>
          </cell>
          <cell r="C7082">
            <v>24280100</v>
          </cell>
          <cell r="D7082">
            <v>17804503</v>
          </cell>
          <cell r="E7082">
            <v>6475597</v>
          </cell>
          <cell r="G7082">
            <v>13032.796564680622</v>
          </cell>
          <cell r="H7082">
            <v>9556.8990874932897</v>
          </cell>
        </row>
        <row r="7083">
          <cell r="A7083" t="str">
            <v>FCVY223D7</v>
          </cell>
          <cell r="B7083">
            <v>3146</v>
          </cell>
          <cell r="C7083">
            <v>42184120</v>
          </cell>
          <cell r="D7083">
            <v>33860398</v>
          </cell>
          <cell r="E7083">
            <v>8323722</v>
          </cell>
          <cell r="G7083">
            <v>13408.811188811189</v>
          </cell>
          <cell r="H7083">
            <v>10763</v>
          </cell>
        </row>
        <row r="7084">
          <cell r="A7084" t="str">
            <v>FVY223D7</v>
          </cell>
          <cell r="B7084">
            <v>1351</v>
          </cell>
          <cell r="C7084">
            <v>17764700</v>
          </cell>
          <cell r="D7084">
            <v>12404882</v>
          </cell>
          <cell r="E7084">
            <v>5359818</v>
          </cell>
          <cell r="G7084">
            <v>13149.296817172464</v>
          </cell>
          <cell r="H7084">
            <v>9182</v>
          </cell>
        </row>
        <row r="7085">
          <cell r="A7085" t="str">
            <v>FCVY353D7</v>
          </cell>
          <cell r="B7085">
            <v>2235</v>
          </cell>
          <cell r="C7085">
            <v>33265950</v>
          </cell>
          <cell r="D7085">
            <v>24003900</v>
          </cell>
          <cell r="E7085">
            <v>9262050</v>
          </cell>
          <cell r="G7085">
            <v>14884.093959731543</v>
          </cell>
          <cell r="H7085">
            <v>10740</v>
          </cell>
        </row>
        <row r="7086">
          <cell r="A7086" t="str">
            <v>FVY353D7</v>
          </cell>
          <cell r="B7086">
            <v>1217</v>
          </cell>
          <cell r="C7086">
            <v>18350950</v>
          </cell>
          <cell r="D7086">
            <v>11709974</v>
          </cell>
          <cell r="E7086">
            <v>6640976</v>
          </cell>
          <cell r="G7086">
            <v>15078.841413311422</v>
          </cell>
          <cell r="H7086">
            <v>9622</v>
          </cell>
        </row>
        <row r="7087">
          <cell r="A7087" t="str">
            <v>FCVY453D7</v>
          </cell>
          <cell r="B7087">
            <v>1595</v>
          </cell>
          <cell r="C7087">
            <v>26462330</v>
          </cell>
          <cell r="D7087">
            <v>18990070</v>
          </cell>
          <cell r="E7087">
            <v>7472260</v>
          </cell>
          <cell r="G7087">
            <v>16590.80250783699</v>
          </cell>
          <cell r="H7087">
            <v>11906</v>
          </cell>
        </row>
        <row r="7088">
          <cell r="A7088" t="str">
            <v>FVY453D7</v>
          </cell>
          <cell r="B7088">
            <v>2232</v>
          </cell>
          <cell r="C7088">
            <v>37928010</v>
          </cell>
          <cell r="D7088">
            <v>24270768</v>
          </cell>
          <cell r="E7088">
            <v>13657242</v>
          </cell>
          <cell r="G7088">
            <v>16992.836021505376</v>
          </cell>
          <cell r="H7088">
            <v>10874</v>
          </cell>
        </row>
        <row r="7089">
          <cell r="A7089" t="str">
            <v>CTX25G</v>
          </cell>
          <cell r="B7089">
            <v>3009</v>
          </cell>
          <cell r="C7089">
            <v>33015490</v>
          </cell>
          <cell r="D7089">
            <v>23488494</v>
          </cell>
          <cell r="E7089">
            <v>9526996</v>
          </cell>
          <cell r="G7089">
            <v>10972.246593552676</v>
          </cell>
          <cell r="H7089">
            <v>7806.0797607178465</v>
          </cell>
        </row>
        <row r="7090">
          <cell r="A7090" t="str">
            <v>CTX35G</v>
          </cell>
          <cell r="B7090">
            <v>1472</v>
          </cell>
          <cell r="C7090">
            <v>17339100</v>
          </cell>
          <cell r="D7090">
            <v>12078862</v>
          </cell>
          <cell r="E7090">
            <v>5260238</v>
          </cell>
          <cell r="G7090">
            <v>11779.279891304348</v>
          </cell>
          <cell r="H7090">
            <v>8205.748641304348</v>
          </cell>
        </row>
        <row r="7091">
          <cell r="A7091" t="str">
            <v>CTX45G</v>
          </cell>
          <cell r="B7091">
            <v>881</v>
          </cell>
          <cell r="C7091">
            <v>14131980</v>
          </cell>
          <cell r="D7091">
            <v>7519519</v>
          </cell>
          <cell r="E7091">
            <v>6612461</v>
          </cell>
          <cell r="G7091">
            <v>16040.83995459705</v>
          </cell>
          <cell r="H7091">
            <v>8535.2088535754829</v>
          </cell>
        </row>
        <row r="7092">
          <cell r="A7092" t="str">
            <v>FTX25G</v>
          </cell>
          <cell r="B7092">
            <v>2553</v>
          </cell>
          <cell r="C7092">
            <v>26570880</v>
          </cell>
          <cell r="D7092">
            <v>16742483</v>
          </cell>
          <cell r="E7092">
            <v>9828397</v>
          </cell>
          <cell r="G7092">
            <v>10407.708578143362</v>
          </cell>
          <cell r="H7092">
            <v>6557.9643556600076</v>
          </cell>
        </row>
        <row r="7093">
          <cell r="A7093" t="str">
            <v>FTX25GZ</v>
          </cell>
          <cell r="B7093">
            <v>0</v>
          </cell>
          <cell r="C7093">
            <v>0</v>
          </cell>
          <cell r="D7093">
            <v>0</v>
          </cell>
          <cell r="E7093">
            <v>0</v>
          </cell>
          <cell r="G7093">
            <v>0</v>
          </cell>
          <cell r="H7093">
            <v>0</v>
          </cell>
        </row>
        <row r="7094">
          <cell r="A7094" t="str">
            <v>FTX35G</v>
          </cell>
          <cell r="B7094">
            <v>2842</v>
          </cell>
          <cell r="C7094">
            <v>32104500</v>
          </cell>
          <cell r="D7094">
            <v>22069981</v>
          </cell>
          <cell r="E7094">
            <v>10034519</v>
          </cell>
          <cell r="G7094">
            <v>11296.446164672765</v>
          </cell>
          <cell r="H7094">
            <v>7765.6513019000704</v>
          </cell>
        </row>
        <row r="7095">
          <cell r="A7095" t="str">
            <v>CORDIUSKY</v>
          </cell>
          <cell r="B7095">
            <v>0</v>
          </cell>
          <cell r="C7095">
            <v>0</v>
          </cell>
          <cell r="D7095">
            <v>0</v>
          </cell>
          <cell r="E7095">
            <v>0</v>
          </cell>
          <cell r="G7095">
            <v>0</v>
          </cell>
          <cell r="H7095">
            <v>0</v>
          </cell>
        </row>
        <row r="7096">
          <cell r="A7096" t="str">
            <v>R71F7V</v>
          </cell>
          <cell r="B7096">
            <v>620</v>
          </cell>
          <cell r="C7096">
            <v>16533060</v>
          </cell>
          <cell r="D7096">
            <v>14692140</v>
          </cell>
          <cell r="E7096">
            <v>1840920</v>
          </cell>
          <cell r="G7096">
            <v>26666.225806451614</v>
          </cell>
          <cell r="H7096">
            <v>23697</v>
          </cell>
        </row>
        <row r="7097">
          <cell r="A7097" t="str">
            <v>R71F7W</v>
          </cell>
          <cell r="B7097">
            <v>382</v>
          </cell>
          <cell r="C7097">
            <v>10909920</v>
          </cell>
          <cell r="D7097">
            <v>8543048</v>
          </cell>
          <cell r="E7097">
            <v>2366872</v>
          </cell>
          <cell r="G7097">
            <v>28560</v>
          </cell>
          <cell r="H7097">
            <v>22364</v>
          </cell>
        </row>
        <row r="7098">
          <cell r="A7098" t="str">
            <v>R71GZ7T</v>
          </cell>
          <cell r="B7098">
            <v>0</v>
          </cell>
          <cell r="C7098">
            <v>0</v>
          </cell>
          <cell r="D7098">
            <v>0</v>
          </cell>
          <cell r="E7098">
            <v>0</v>
          </cell>
          <cell r="G7098">
            <v>0</v>
          </cell>
          <cell r="H7098">
            <v>0</v>
          </cell>
        </row>
        <row r="7099">
          <cell r="A7099" t="str">
            <v>R71GZ7V</v>
          </cell>
          <cell r="B7099">
            <v>0</v>
          </cell>
          <cell r="C7099">
            <v>0</v>
          </cell>
          <cell r="D7099">
            <v>0</v>
          </cell>
          <cell r="E7099">
            <v>0</v>
          </cell>
          <cell r="G7099">
            <v>0</v>
          </cell>
          <cell r="H7099">
            <v>0</v>
          </cell>
        </row>
        <row r="7100">
          <cell r="A7100" t="str">
            <v>R71GZ7W</v>
          </cell>
          <cell r="B7100">
            <v>0</v>
          </cell>
          <cell r="C7100">
            <v>0</v>
          </cell>
          <cell r="D7100">
            <v>0</v>
          </cell>
          <cell r="E7100">
            <v>0</v>
          </cell>
          <cell r="G7100">
            <v>0</v>
          </cell>
          <cell r="H7100">
            <v>0</v>
          </cell>
        </row>
        <row r="7101">
          <cell r="A7101" t="str">
            <v>R100F7V</v>
          </cell>
          <cell r="B7101">
            <v>371</v>
          </cell>
          <cell r="C7101">
            <v>12641400</v>
          </cell>
          <cell r="D7101">
            <v>10526754</v>
          </cell>
          <cell r="E7101">
            <v>2114646</v>
          </cell>
          <cell r="G7101">
            <v>34073.854447439357</v>
          </cell>
          <cell r="H7101">
            <v>28374</v>
          </cell>
        </row>
        <row r="7102">
          <cell r="A7102" t="str">
            <v>R100F7W</v>
          </cell>
          <cell r="B7102">
            <v>359</v>
          </cell>
          <cell r="C7102">
            <v>13946480</v>
          </cell>
          <cell r="D7102">
            <v>9916657</v>
          </cell>
          <cell r="E7102">
            <v>4029823</v>
          </cell>
          <cell r="G7102">
            <v>38848.133704735374</v>
          </cell>
          <cell r="H7102">
            <v>27623</v>
          </cell>
        </row>
        <row r="7103">
          <cell r="A7103" t="str">
            <v>R100GZ7T</v>
          </cell>
          <cell r="B7103">
            <v>0</v>
          </cell>
          <cell r="C7103">
            <v>0</v>
          </cell>
          <cell r="D7103">
            <v>0</v>
          </cell>
          <cell r="E7103">
            <v>0</v>
          </cell>
          <cell r="G7103">
            <v>0</v>
          </cell>
          <cell r="H7103">
            <v>0</v>
          </cell>
        </row>
        <row r="7104">
          <cell r="A7104" t="str">
            <v>R100GZ7W</v>
          </cell>
          <cell r="B7104">
            <v>0</v>
          </cell>
          <cell r="C7104">
            <v>0</v>
          </cell>
          <cell r="D7104">
            <v>0</v>
          </cell>
          <cell r="E7104">
            <v>0</v>
          </cell>
          <cell r="G7104">
            <v>0</v>
          </cell>
          <cell r="H7104">
            <v>0</v>
          </cell>
        </row>
        <row r="7105">
          <cell r="A7105" t="str">
            <v>R125F7</v>
          </cell>
          <cell r="B7105">
            <v>611</v>
          </cell>
          <cell r="C7105">
            <v>25965420</v>
          </cell>
          <cell r="D7105">
            <v>17676230</v>
          </cell>
          <cell r="E7105">
            <v>8289190</v>
          </cell>
          <cell r="G7105">
            <v>42496.595744680853</v>
          </cell>
          <cell r="H7105">
            <v>28930</v>
          </cell>
        </row>
        <row r="7106">
          <cell r="A7106" t="str">
            <v>R125GZ7T</v>
          </cell>
          <cell r="B7106">
            <v>0</v>
          </cell>
          <cell r="C7106">
            <v>0</v>
          </cell>
          <cell r="D7106">
            <v>0</v>
          </cell>
          <cell r="E7106">
            <v>0</v>
          </cell>
          <cell r="G7106">
            <v>0</v>
          </cell>
          <cell r="H7106">
            <v>0</v>
          </cell>
        </row>
        <row r="7107">
          <cell r="A7107" t="str">
            <v>R125GZ7W</v>
          </cell>
          <cell r="B7107">
            <v>0</v>
          </cell>
          <cell r="C7107">
            <v>0</v>
          </cell>
          <cell r="D7107">
            <v>0</v>
          </cell>
          <cell r="E7107">
            <v>0</v>
          </cell>
          <cell r="G7107">
            <v>0</v>
          </cell>
          <cell r="H7107">
            <v>0</v>
          </cell>
        </row>
        <row r="7108">
          <cell r="A7108" t="str">
            <v>RY71F7V</v>
          </cell>
          <cell r="B7108">
            <v>1494</v>
          </cell>
          <cell r="C7108">
            <v>47684880</v>
          </cell>
          <cell r="D7108">
            <v>40212504</v>
          </cell>
          <cell r="E7108">
            <v>7472376</v>
          </cell>
          <cell r="G7108">
            <v>31917.590361445782</v>
          </cell>
          <cell r="H7108">
            <v>26916</v>
          </cell>
        </row>
        <row r="7109">
          <cell r="A7109" t="str">
            <v>RY71F7W</v>
          </cell>
          <cell r="B7109">
            <v>1485</v>
          </cell>
          <cell r="C7109">
            <v>47536120</v>
          </cell>
          <cell r="D7109">
            <v>37797705</v>
          </cell>
          <cell r="E7109">
            <v>9738415</v>
          </cell>
          <cell r="G7109">
            <v>32010.85521885522</v>
          </cell>
          <cell r="H7109">
            <v>25453</v>
          </cell>
        </row>
        <row r="7110">
          <cell r="A7110" t="str">
            <v>RY71GZ7V</v>
          </cell>
          <cell r="B7110">
            <v>0</v>
          </cell>
          <cell r="C7110">
            <v>0</v>
          </cell>
          <cell r="D7110">
            <v>0</v>
          </cell>
          <cell r="E7110">
            <v>0</v>
          </cell>
          <cell r="G7110">
            <v>0</v>
          </cell>
          <cell r="H7110">
            <v>0</v>
          </cell>
        </row>
        <row r="7111">
          <cell r="A7111" t="str">
            <v>RY71GZ7W</v>
          </cell>
          <cell r="B7111">
            <v>0</v>
          </cell>
          <cell r="C7111">
            <v>0</v>
          </cell>
          <cell r="D7111">
            <v>0</v>
          </cell>
          <cell r="E7111">
            <v>0</v>
          </cell>
          <cell r="G7111">
            <v>0</v>
          </cell>
          <cell r="H7111">
            <v>0</v>
          </cell>
        </row>
        <row r="7112">
          <cell r="A7112" t="str">
            <v>RY100F7V</v>
          </cell>
          <cell r="B7112">
            <v>1128</v>
          </cell>
          <cell r="C7112">
            <v>44795600</v>
          </cell>
          <cell r="D7112">
            <v>36188496</v>
          </cell>
          <cell r="E7112">
            <v>8607104</v>
          </cell>
          <cell r="G7112">
            <v>39712.411347517729</v>
          </cell>
          <cell r="H7112">
            <v>32082</v>
          </cell>
        </row>
        <row r="7113">
          <cell r="A7113" t="str">
            <v>RY100F7W</v>
          </cell>
          <cell r="B7113">
            <v>1679</v>
          </cell>
          <cell r="C7113">
            <v>72284970</v>
          </cell>
          <cell r="D7113">
            <v>51323672</v>
          </cell>
          <cell r="E7113">
            <v>20961298</v>
          </cell>
          <cell r="G7113">
            <v>43052.394282310903</v>
          </cell>
          <cell r="H7113">
            <v>30568</v>
          </cell>
        </row>
        <row r="7114">
          <cell r="A7114" t="str">
            <v>RY100GZ7W</v>
          </cell>
          <cell r="B7114">
            <v>0</v>
          </cell>
          <cell r="C7114">
            <v>0</v>
          </cell>
          <cell r="D7114">
            <v>0</v>
          </cell>
          <cell r="E7114">
            <v>0</v>
          </cell>
          <cell r="G7114">
            <v>0</v>
          </cell>
          <cell r="H7114">
            <v>0</v>
          </cell>
        </row>
        <row r="7115">
          <cell r="A7115" t="str">
            <v>RY125F7</v>
          </cell>
          <cell r="B7115">
            <v>4144</v>
          </cell>
          <cell r="C7115">
            <v>184016760</v>
          </cell>
          <cell r="D7115">
            <v>131592720</v>
          </cell>
          <cell r="E7115">
            <v>52424040</v>
          </cell>
          <cell r="G7115">
            <v>44405.588803088802</v>
          </cell>
          <cell r="H7115">
            <v>31755</v>
          </cell>
        </row>
        <row r="7116">
          <cell r="A7116" t="str">
            <v>RY125GZ7</v>
          </cell>
          <cell r="B7116">
            <v>0</v>
          </cell>
          <cell r="C7116">
            <v>0</v>
          </cell>
          <cell r="D7116">
            <v>0</v>
          </cell>
          <cell r="E7116">
            <v>0</v>
          </cell>
          <cell r="G7116">
            <v>0</v>
          </cell>
          <cell r="H7116">
            <v>0</v>
          </cell>
        </row>
        <row r="7117">
          <cell r="A7117" t="str">
            <v>FHC35F7</v>
          </cell>
          <cell r="B7117">
            <v>404</v>
          </cell>
          <cell r="C7117">
            <v>7483320</v>
          </cell>
          <cell r="D7117">
            <v>5413196</v>
          </cell>
          <cell r="E7117">
            <v>2070124</v>
          </cell>
          <cell r="G7117">
            <v>18523.069306930694</v>
          </cell>
          <cell r="H7117">
            <v>13399</v>
          </cell>
        </row>
        <row r="7118">
          <cell r="A7118" t="str">
            <v>FHC35GZ7</v>
          </cell>
          <cell r="B7118">
            <v>1</v>
          </cell>
          <cell r="C7118">
            <v>26250</v>
          </cell>
          <cell r="D7118">
            <v>13658</v>
          </cell>
          <cell r="E7118">
            <v>12592</v>
          </cell>
          <cell r="G7118">
            <v>26250</v>
          </cell>
          <cell r="H7118">
            <v>13658</v>
          </cell>
        </row>
        <row r="7119">
          <cell r="A7119" t="str">
            <v>FHC45F</v>
          </cell>
          <cell r="B7119">
            <v>0</v>
          </cell>
          <cell r="C7119">
            <v>0</v>
          </cell>
          <cell r="D7119">
            <v>0</v>
          </cell>
          <cell r="E7119">
            <v>0</v>
          </cell>
          <cell r="G7119">
            <v>0</v>
          </cell>
          <cell r="H7119">
            <v>0</v>
          </cell>
        </row>
        <row r="7120">
          <cell r="A7120" t="str">
            <v>FHC45F7</v>
          </cell>
          <cell r="B7120">
            <v>386</v>
          </cell>
          <cell r="C7120">
            <v>7424480</v>
          </cell>
          <cell r="D7120">
            <v>5194402</v>
          </cell>
          <cell r="E7120">
            <v>2230078</v>
          </cell>
          <cell r="G7120">
            <v>19234.404145077719</v>
          </cell>
          <cell r="H7120">
            <v>13457</v>
          </cell>
        </row>
        <row r="7121">
          <cell r="A7121" t="str">
            <v>FHC45GZ7</v>
          </cell>
          <cell r="B7121">
            <v>-1</v>
          </cell>
          <cell r="C7121">
            <v>-27190</v>
          </cell>
          <cell r="D7121">
            <v>-13809</v>
          </cell>
          <cell r="E7121">
            <v>-13381</v>
          </cell>
          <cell r="G7121">
            <v>27190</v>
          </cell>
          <cell r="H7121">
            <v>13809</v>
          </cell>
        </row>
        <row r="7122">
          <cell r="A7122" t="str">
            <v>FHC60F7</v>
          </cell>
          <cell r="B7122">
            <v>333</v>
          </cell>
          <cell r="C7122">
            <v>7164310</v>
          </cell>
          <cell r="D7122">
            <v>4486842</v>
          </cell>
          <cell r="E7122">
            <v>2677468</v>
          </cell>
          <cell r="G7122">
            <v>21514.444444444445</v>
          </cell>
          <cell r="H7122">
            <v>13474</v>
          </cell>
        </row>
        <row r="7123">
          <cell r="A7123" t="str">
            <v>FHK35F</v>
          </cell>
          <cell r="B7123">
            <v>95</v>
          </cell>
          <cell r="C7123">
            <v>2010130</v>
          </cell>
          <cell r="D7123">
            <v>1672505</v>
          </cell>
          <cell r="E7123">
            <v>337625</v>
          </cell>
          <cell r="G7123">
            <v>21159.263157894737</v>
          </cell>
          <cell r="H7123">
            <v>17605.315789473683</v>
          </cell>
        </row>
        <row r="7124">
          <cell r="A7124" t="str">
            <v>FHK45F</v>
          </cell>
          <cell r="B7124">
            <v>81</v>
          </cell>
          <cell r="C7124">
            <v>1779510</v>
          </cell>
          <cell r="D7124">
            <v>1406110</v>
          </cell>
          <cell r="E7124">
            <v>373400</v>
          </cell>
          <cell r="G7124">
            <v>21969.259259259259</v>
          </cell>
          <cell r="H7124">
            <v>17359.382716049382</v>
          </cell>
        </row>
        <row r="7125">
          <cell r="A7125" t="str">
            <v>FHK60F</v>
          </cell>
          <cell r="B7125">
            <v>28</v>
          </cell>
          <cell r="C7125">
            <v>638430</v>
          </cell>
          <cell r="D7125">
            <v>521914</v>
          </cell>
          <cell r="E7125">
            <v>116516</v>
          </cell>
          <cell r="G7125">
            <v>22801.071428571428</v>
          </cell>
          <cell r="H7125">
            <v>18639.785714285714</v>
          </cell>
        </row>
        <row r="7126">
          <cell r="A7126" t="str">
            <v>FHB35F7</v>
          </cell>
          <cell r="B7126">
            <v>366</v>
          </cell>
          <cell r="C7126">
            <v>8017130</v>
          </cell>
          <cell r="D7126">
            <v>5633838</v>
          </cell>
          <cell r="E7126">
            <v>2383292</v>
          </cell>
          <cell r="G7126">
            <v>21904.726775956286</v>
          </cell>
          <cell r="H7126">
            <v>15393</v>
          </cell>
        </row>
        <row r="7127">
          <cell r="A7127" t="str">
            <v>FHB45F7</v>
          </cell>
          <cell r="B7127">
            <v>416</v>
          </cell>
          <cell r="C7127">
            <v>9561360</v>
          </cell>
          <cell r="D7127">
            <v>6500416</v>
          </cell>
          <cell r="E7127">
            <v>3060944</v>
          </cell>
          <cell r="G7127">
            <v>22984.038461538461</v>
          </cell>
          <cell r="H7127">
            <v>15626</v>
          </cell>
        </row>
        <row r="7128">
          <cell r="A7128" t="str">
            <v>FHB60F7</v>
          </cell>
          <cell r="B7128">
            <v>270</v>
          </cell>
          <cell r="C7128">
            <v>6380330</v>
          </cell>
          <cell r="D7128">
            <v>4895640</v>
          </cell>
          <cell r="E7128">
            <v>1484690</v>
          </cell>
          <cell r="G7128">
            <v>23630.85185185185</v>
          </cell>
          <cell r="H7128">
            <v>18132</v>
          </cell>
        </row>
        <row r="7129">
          <cell r="A7129" t="str">
            <v>FHEB18B7</v>
          </cell>
          <cell r="B7129">
            <v>693</v>
          </cell>
          <cell r="C7129">
            <v>5744400</v>
          </cell>
          <cell r="D7129">
            <v>4297986</v>
          </cell>
          <cell r="E7129">
            <v>1446414</v>
          </cell>
          <cell r="G7129">
            <v>8289.1774891774894</v>
          </cell>
          <cell r="H7129">
            <v>6202</v>
          </cell>
        </row>
        <row r="7130">
          <cell r="A7130" t="str">
            <v>FHEB25B7</v>
          </cell>
          <cell r="B7130">
            <v>616</v>
          </cell>
          <cell r="C7130">
            <v>5492600</v>
          </cell>
          <cell r="D7130">
            <v>3860472</v>
          </cell>
          <cell r="E7130">
            <v>1632128</v>
          </cell>
          <cell r="G7130">
            <v>8916.5584415584417</v>
          </cell>
          <cell r="H7130">
            <v>6267</v>
          </cell>
        </row>
        <row r="7131">
          <cell r="A7131" t="str">
            <v>FH35C</v>
          </cell>
          <cell r="B7131">
            <v>0</v>
          </cell>
          <cell r="C7131">
            <v>0</v>
          </cell>
          <cell r="D7131">
            <v>0</v>
          </cell>
          <cell r="E7131">
            <v>0</v>
          </cell>
          <cell r="G7131">
            <v>0</v>
          </cell>
          <cell r="H7131">
            <v>0</v>
          </cell>
        </row>
        <row r="7132">
          <cell r="A7132" t="str">
            <v>FH35F7</v>
          </cell>
          <cell r="B7132">
            <v>650</v>
          </cell>
          <cell r="C7132">
            <v>8175950</v>
          </cell>
          <cell r="D7132">
            <v>9480250</v>
          </cell>
          <cell r="E7132">
            <v>-1304300</v>
          </cell>
          <cell r="G7132">
            <v>12578.384615384615</v>
          </cell>
          <cell r="H7132">
            <v>14585</v>
          </cell>
        </row>
        <row r="7133">
          <cell r="A7133" t="str">
            <v>FH35GZ7</v>
          </cell>
          <cell r="B7133">
            <v>0</v>
          </cell>
          <cell r="C7133">
            <v>600</v>
          </cell>
          <cell r="D7133">
            <v>0</v>
          </cell>
          <cell r="E7133">
            <v>600</v>
          </cell>
          <cell r="G7133">
            <v>0</v>
          </cell>
          <cell r="H7133">
            <v>0</v>
          </cell>
        </row>
        <row r="7134">
          <cell r="A7134" t="str">
            <v>FH45C</v>
          </cell>
          <cell r="B7134">
            <v>0</v>
          </cell>
          <cell r="C7134">
            <v>0</v>
          </cell>
          <cell r="D7134">
            <v>0</v>
          </cell>
          <cell r="E7134">
            <v>0</v>
          </cell>
          <cell r="G7134">
            <v>0</v>
          </cell>
          <cell r="H7134">
            <v>0</v>
          </cell>
        </row>
        <row r="7135">
          <cell r="A7135" t="str">
            <v>FH45F7</v>
          </cell>
          <cell r="B7135">
            <v>391</v>
          </cell>
          <cell r="C7135">
            <v>5827290</v>
          </cell>
          <cell r="D7135">
            <v>5754347</v>
          </cell>
          <cell r="E7135">
            <v>72943</v>
          </cell>
          <cell r="G7135">
            <v>14903.554987212276</v>
          </cell>
          <cell r="H7135">
            <v>14717</v>
          </cell>
        </row>
        <row r="7136">
          <cell r="A7136" t="str">
            <v>FH45GZ7</v>
          </cell>
          <cell r="B7136">
            <v>0</v>
          </cell>
          <cell r="C7136">
            <v>0</v>
          </cell>
          <cell r="D7136">
            <v>0</v>
          </cell>
          <cell r="E7136">
            <v>0</v>
          </cell>
          <cell r="G7136">
            <v>0</v>
          </cell>
          <cell r="H7136">
            <v>0</v>
          </cell>
        </row>
        <row r="7137">
          <cell r="A7137" t="str">
            <v>FH60C</v>
          </cell>
          <cell r="B7137">
            <v>0</v>
          </cell>
          <cell r="C7137">
            <v>0</v>
          </cell>
          <cell r="D7137">
            <v>0</v>
          </cell>
          <cell r="E7137">
            <v>0</v>
          </cell>
          <cell r="G7137">
            <v>0</v>
          </cell>
          <cell r="H7137">
            <v>0</v>
          </cell>
        </row>
        <row r="7138">
          <cell r="A7138" t="str">
            <v>FH60F7</v>
          </cell>
          <cell r="B7138">
            <v>216</v>
          </cell>
          <cell r="C7138">
            <v>3971900</v>
          </cell>
          <cell r="D7138">
            <v>3415176</v>
          </cell>
          <cell r="E7138">
            <v>556724</v>
          </cell>
          <cell r="G7138">
            <v>18388.425925925927</v>
          </cell>
          <cell r="H7138">
            <v>15811</v>
          </cell>
        </row>
        <row r="7139">
          <cell r="A7139" t="str">
            <v>FHYC35F</v>
          </cell>
          <cell r="B7139">
            <v>0</v>
          </cell>
          <cell r="C7139">
            <v>0</v>
          </cell>
          <cell r="D7139">
            <v>0</v>
          </cell>
          <cell r="E7139">
            <v>0</v>
          </cell>
          <cell r="G7139">
            <v>0</v>
          </cell>
          <cell r="H7139">
            <v>0</v>
          </cell>
        </row>
        <row r="7140">
          <cell r="A7140" t="str">
            <v>FHYC35F7</v>
          </cell>
          <cell r="B7140">
            <v>801</v>
          </cell>
          <cell r="C7140">
            <v>16609230</v>
          </cell>
          <cell r="D7140">
            <v>10685340</v>
          </cell>
          <cell r="E7140">
            <v>5923890</v>
          </cell>
          <cell r="G7140">
            <v>20735.617977528091</v>
          </cell>
          <cell r="H7140">
            <v>13340</v>
          </cell>
        </row>
        <row r="7141">
          <cell r="A7141" t="str">
            <v>FHYC35KZ</v>
          </cell>
          <cell r="B7141">
            <v>0</v>
          </cell>
          <cell r="C7141">
            <v>0</v>
          </cell>
          <cell r="D7141">
            <v>0</v>
          </cell>
          <cell r="E7141">
            <v>0</v>
          </cell>
          <cell r="G7141">
            <v>0</v>
          </cell>
          <cell r="H7141">
            <v>0</v>
          </cell>
        </row>
        <row r="7142">
          <cell r="A7142" t="str">
            <v>FHYC45F7</v>
          </cell>
          <cell r="B7142">
            <v>1000</v>
          </cell>
          <cell r="C7142">
            <v>20839790</v>
          </cell>
          <cell r="D7142">
            <v>13457000</v>
          </cell>
          <cell r="E7142">
            <v>7382790</v>
          </cell>
          <cell r="G7142">
            <v>20839.79</v>
          </cell>
          <cell r="H7142">
            <v>13457</v>
          </cell>
        </row>
        <row r="7143">
          <cell r="A7143" t="str">
            <v>FHYC45KZ</v>
          </cell>
          <cell r="B7143">
            <v>0</v>
          </cell>
          <cell r="C7143">
            <v>0</v>
          </cell>
          <cell r="D7143">
            <v>0</v>
          </cell>
          <cell r="E7143">
            <v>0</v>
          </cell>
          <cell r="G7143">
            <v>0</v>
          </cell>
          <cell r="H7143">
            <v>0</v>
          </cell>
        </row>
        <row r="7144">
          <cell r="A7144" t="str">
            <v>FHYC60F7</v>
          </cell>
          <cell r="B7144">
            <v>1409</v>
          </cell>
          <cell r="C7144">
            <v>32117670</v>
          </cell>
          <cell r="D7144">
            <v>18970776</v>
          </cell>
          <cell r="E7144">
            <v>13146894</v>
          </cell>
          <cell r="G7144">
            <v>22794.655784244143</v>
          </cell>
          <cell r="H7144">
            <v>13464</v>
          </cell>
        </row>
        <row r="7145">
          <cell r="A7145" t="str">
            <v>FHYK35F</v>
          </cell>
          <cell r="B7145">
            <v>128</v>
          </cell>
          <cell r="C7145">
            <v>2813390</v>
          </cell>
          <cell r="D7145">
            <v>2418332</v>
          </cell>
          <cell r="E7145">
            <v>395058</v>
          </cell>
          <cell r="G7145">
            <v>21979.609375</v>
          </cell>
          <cell r="H7145">
            <v>18893.21875</v>
          </cell>
        </row>
        <row r="7146">
          <cell r="A7146" t="str">
            <v>FHYK45F</v>
          </cell>
          <cell r="B7146">
            <v>111</v>
          </cell>
          <cell r="C7146">
            <v>2504020</v>
          </cell>
          <cell r="D7146">
            <v>2108828</v>
          </cell>
          <cell r="E7146">
            <v>395192</v>
          </cell>
          <cell r="G7146">
            <v>22558.738738738739</v>
          </cell>
          <cell r="H7146">
            <v>18998.450450450451</v>
          </cell>
        </row>
        <row r="7147">
          <cell r="A7147" t="str">
            <v>FHYK45FNP</v>
          </cell>
          <cell r="B7147">
            <v>1</v>
          </cell>
          <cell r="C7147">
            <v>21300</v>
          </cell>
          <cell r="D7147">
            <v>21372</v>
          </cell>
          <cell r="E7147">
            <v>-72</v>
          </cell>
          <cell r="G7147">
            <v>21300</v>
          </cell>
          <cell r="H7147">
            <v>21372</v>
          </cell>
        </row>
        <row r="7148">
          <cell r="A7148" t="str">
            <v>FHYK60D</v>
          </cell>
          <cell r="B7148">
            <v>5</v>
          </cell>
          <cell r="C7148">
            <v>124510</v>
          </cell>
          <cell r="D7148">
            <v>117620</v>
          </cell>
          <cell r="E7148">
            <v>6890</v>
          </cell>
          <cell r="G7148">
            <v>24902</v>
          </cell>
          <cell r="H7148">
            <v>23524</v>
          </cell>
        </row>
        <row r="7149">
          <cell r="A7149" t="str">
            <v>FHYK60F</v>
          </cell>
          <cell r="B7149">
            <v>133</v>
          </cell>
          <cell r="C7149">
            <v>3147460</v>
          </cell>
          <cell r="D7149">
            <v>2603150</v>
          </cell>
          <cell r="E7149">
            <v>544310</v>
          </cell>
          <cell r="G7149">
            <v>23665.112781954886</v>
          </cell>
          <cell r="H7149">
            <v>19572.556390977443</v>
          </cell>
        </row>
        <row r="7150">
          <cell r="A7150" t="str">
            <v>FHYB35F7</v>
          </cell>
          <cell r="B7150">
            <v>630</v>
          </cell>
          <cell r="C7150">
            <v>12403260</v>
          </cell>
          <cell r="D7150">
            <v>9737910</v>
          </cell>
          <cell r="E7150">
            <v>2665350</v>
          </cell>
          <cell r="G7150">
            <v>19687.714285714286</v>
          </cell>
          <cell r="H7150">
            <v>15457</v>
          </cell>
        </row>
        <row r="7151">
          <cell r="A7151" t="str">
            <v>FHYB45F</v>
          </cell>
          <cell r="B7151">
            <v>2</v>
          </cell>
          <cell r="C7151">
            <v>41780</v>
          </cell>
          <cell r="D7151">
            <v>39569</v>
          </cell>
          <cell r="E7151">
            <v>2211</v>
          </cell>
          <cell r="G7151">
            <v>20890</v>
          </cell>
          <cell r="H7151">
            <v>19784.5</v>
          </cell>
        </row>
        <row r="7152">
          <cell r="A7152" t="str">
            <v>FHYB45F7</v>
          </cell>
          <cell r="B7152">
            <v>899</v>
          </cell>
          <cell r="C7152">
            <v>17962860</v>
          </cell>
          <cell r="D7152">
            <v>13974056</v>
          </cell>
          <cell r="E7152">
            <v>3988804</v>
          </cell>
          <cell r="G7152">
            <v>19980.934371523916</v>
          </cell>
          <cell r="H7152">
            <v>15544</v>
          </cell>
        </row>
        <row r="7153">
          <cell r="A7153" t="str">
            <v>FHYB60F</v>
          </cell>
          <cell r="B7153">
            <v>0</v>
          </cell>
          <cell r="C7153">
            <v>0</v>
          </cell>
          <cell r="D7153">
            <v>0</v>
          </cell>
          <cell r="E7153">
            <v>0</v>
          </cell>
          <cell r="G7153">
            <v>0</v>
          </cell>
          <cell r="H7153">
            <v>0</v>
          </cell>
        </row>
        <row r="7154">
          <cell r="A7154" t="str">
            <v>FHYB60F7</v>
          </cell>
          <cell r="B7154">
            <v>1016</v>
          </cell>
          <cell r="C7154">
            <v>21283930</v>
          </cell>
          <cell r="D7154">
            <v>18422112</v>
          </cell>
          <cell r="E7154">
            <v>2861818</v>
          </cell>
          <cell r="G7154">
            <v>20948.75</v>
          </cell>
          <cell r="H7154">
            <v>18132</v>
          </cell>
        </row>
        <row r="7155">
          <cell r="A7155" t="str">
            <v>FHEYB18B7</v>
          </cell>
          <cell r="B7155">
            <v>2127</v>
          </cell>
          <cell r="C7155">
            <v>18592460</v>
          </cell>
          <cell r="D7155">
            <v>13923342</v>
          </cell>
          <cell r="E7155">
            <v>4669118</v>
          </cell>
          <cell r="G7155">
            <v>8741.1659614480486</v>
          </cell>
          <cell r="H7155">
            <v>6546</v>
          </cell>
        </row>
        <row r="7156">
          <cell r="A7156" t="str">
            <v>FHEYB22B7</v>
          </cell>
          <cell r="B7156">
            <v>2539</v>
          </cell>
          <cell r="C7156">
            <v>23203450</v>
          </cell>
          <cell r="D7156">
            <v>16688847</v>
          </cell>
          <cell r="E7156">
            <v>6514603</v>
          </cell>
          <cell r="G7156">
            <v>9138.8144938952337</v>
          </cell>
          <cell r="H7156">
            <v>6573</v>
          </cell>
        </row>
        <row r="7157">
          <cell r="A7157" t="str">
            <v>FHY35F7</v>
          </cell>
          <cell r="B7157">
            <v>453</v>
          </cell>
          <cell r="C7157">
            <v>7697470</v>
          </cell>
          <cell r="D7157">
            <v>6844830</v>
          </cell>
          <cell r="E7157">
            <v>852640</v>
          </cell>
          <cell r="G7157">
            <v>16992.207505518763</v>
          </cell>
          <cell r="H7157">
            <v>15110</v>
          </cell>
        </row>
        <row r="7158">
          <cell r="A7158" t="str">
            <v>FHY35GZ7</v>
          </cell>
          <cell r="B7158">
            <v>0</v>
          </cell>
          <cell r="C7158">
            <v>0</v>
          </cell>
          <cell r="D7158">
            <v>0</v>
          </cell>
          <cell r="E7158">
            <v>0</v>
          </cell>
          <cell r="G7158">
            <v>0</v>
          </cell>
          <cell r="H7158">
            <v>0</v>
          </cell>
        </row>
        <row r="7159">
          <cell r="A7159" t="str">
            <v>FHY45F7</v>
          </cell>
          <cell r="B7159">
            <v>537</v>
          </cell>
          <cell r="C7159">
            <v>9528390</v>
          </cell>
          <cell r="D7159">
            <v>8161326</v>
          </cell>
          <cell r="E7159">
            <v>1367064</v>
          </cell>
          <cell r="G7159">
            <v>17743.743016759778</v>
          </cell>
          <cell r="H7159">
            <v>15198</v>
          </cell>
        </row>
        <row r="7160">
          <cell r="A7160" t="str">
            <v>FHY45GZ7</v>
          </cell>
          <cell r="B7160">
            <v>0</v>
          </cell>
          <cell r="C7160">
            <v>0</v>
          </cell>
          <cell r="D7160">
            <v>0</v>
          </cell>
          <cell r="E7160">
            <v>0</v>
          </cell>
          <cell r="G7160">
            <v>0</v>
          </cell>
          <cell r="H7160">
            <v>0</v>
          </cell>
        </row>
        <row r="7161">
          <cell r="A7161" t="str">
            <v>FHY60F7</v>
          </cell>
          <cell r="B7161">
            <v>695</v>
          </cell>
          <cell r="C7161">
            <v>13809340</v>
          </cell>
          <cell r="D7161">
            <v>11288190</v>
          </cell>
          <cell r="E7161">
            <v>2521150</v>
          </cell>
          <cell r="G7161">
            <v>19869.553956834534</v>
          </cell>
          <cell r="H7161">
            <v>16242</v>
          </cell>
        </row>
        <row r="7162">
          <cell r="A7162" t="str">
            <v>FHC71F7P</v>
          </cell>
          <cell r="B7162">
            <v>0</v>
          </cell>
          <cell r="C7162">
            <v>0</v>
          </cell>
          <cell r="D7162">
            <v>0</v>
          </cell>
          <cell r="E7162">
            <v>0</v>
          </cell>
          <cell r="G7162">
            <v>0</v>
          </cell>
          <cell r="H7162">
            <v>0</v>
          </cell>
        </row>
        <row r="7163">
          <cell r="A7163" t="str">
            <v>FHC100C</v>
          </cell>
          <cell r="B7163">
            <v>0</v>
          </cell>
          <cell r="C7163">
            <v>0</v>
          </cell>
          <cell r="D7163">
            <v>0</v>
          </cell>
          <cell r="E7163">
            <v>0</v>
          </cell>
          <cell r="G7163">
            <v>0</v>
          </cell>
          <cell r="H7163">
            <v>0</v>
          </cell>
        </row>
        <row r="7164">
          <cell r="A7164" t="str">
            <v>FHC125F7P</v>
          </cell>
          <cell r="B7164">
            <v>0</v>
          </cell>
          <cell r="C7164">
            <v>0</v>
          </cell>
          <cell r="D7164">
            <v>0</v>
          </cell>
          <cell r="E7164">
            <v>0</v>
          </cell>
          <cell r="G7164">
            <v>0</v>
          </cell>
          <cell r="H7164">
            <v>0</v>
          </cell>
        </row>
        <row r="7165">
          <cell r="A7165" t="str">
            <v>FH71F7</v>
          </cell>
          <cell r="B7165">
            <v>265</v>
          </cell>
          <cell r="C7165">
            <v>5758540</v>
          </cell>
          <cell r="D7165">
            <v>4238675</v>
          </cell>
          <cell r="E7165">
            <v>1519865</v>
          </cell>
          <cell r="G7165">
            <v>21730.33962264151</v>
          </cell>
          <cell r="H7165">
            <v>15995</v>
          </cell>
        </row>
        <row r="7166">
          <cell r="A7166" t="str">
            <v>FH71F7P</v>
          </cell>
          <cell r="B7166">
            <v>0</v>
          </cell>
          <cell r="C7166">
            <v>0</v>
          </cell>
          <cell r="D7166">
            <v>0</v>
          </cell>
          <cell r="E7166">
            <v>0</v>
          </cell>
          <cell r="G7166">
            <v>0</v>
          </cell>
          <cell r="H7166">
            <v>0</v>
          </cell>
        </row>
        <row r="7167">
          <cell r="A7167" t="str">
            <v>FH71GZ7</v>
          </cell>
          <cell r="B7167">
            <v>0</v>
          </cell>
          <cell r="C7167">
            <v>0</v>
          </cell>
          <cell r="D7167">
            <v>0</v>
          </cell>
          <cell r="E7167">
            <v>0</v>
          </cell>
          <cell r="G7167">
            <v>0</v>
          </cell>
          <cell r="H7167">
            <v>0</v>
          </cell>
        </row>
        <row r="7168">
          <cell r="A7168" t="str">
            <v>FH100F7</v>
          </cell>
          <cell r="B7168">
            <v>230</v>
          </cell>
          <cell r="C7168">
            <v>5667120</v>
          </cell>
          <cell r="D7168">
            <v>4110100</v>
          </cell>
          <cell r="E7168">
            <v>1557020</v>
          </cell>
          <cell r="G7168">
            <v>24639.652173913044</v>
          </cell>
          <cell r="H7168">
            <v>17870</v>
          </cell>
        </row>
        <row r="7169">
          <cell r="A7169" t="str">
            <v>FH100F7P</v>
          </cell>
          <cell r="B7169">
            <v>0</v>
          </cell>
          <cell r="C7169">
            <v>0</v>
          </cell>
          <cell r="D7169">
            <v>0</v>
          </cell>
          <cell r="E7169">
            <v>0</v>
          </cell>
          <cell r="G7169">
            <v>0</v>
          </cell>
          <cell r="H7169">
            <v>0</v>
          </cell>
        </row>
        <row r="7170">
          <cell r="A7170" t="str">
            <v>FH100GZ7</v>
          </cell>
          <cell r="B7170">
            <v>0</v>
          </cell>
          <cell r="C7170">
            <v>0</v>
          </cell>
          <cell r="D7170">
            <v>0</v>
          </cell>
          <cell r="E7170">
            <v>0</v>
          </cell>
          <cell r="G7170">
            <v>0</v>
          </cell>
          <cell r="H7170">
            <v>0</v>
          </cell>
        </row>
        <row r="7171">
          <cell r="A7171" t="str">
            <v>FH125F7</v>
          </cell>
          <cell r="B7171">
            <v>233</v>
          </cell>
          <cell r="C7171">
            <v>6282130</v>
          </cell>
          <cell r="D7171">
            <v>4601983</v>
          </cell>
          <cell r="E7171">
            <v>1680147</v>
          </cell>
          <cell r="G7171">
            <v>26961.931330472104</v>
          </cell>
          <cell r="H7171">
            <v>19751</v>
          </cell>
        </row>
        <row r="7172">
          <cell r="A7172" t="str">
            <v>FH125F7P</v>
          </cell>
          <cell r="B7172">
            <v>0</v>
          </cell>
          <cell r="C7172">
            <v>0</v>
          </cell>
          <cell r="D7172">
            <v>0</v>
          </cell>
          <cell r="E7172">
            <v>0</v>
          </cell>
          <cell r="G7172">
            <v>0</v>
          </cell>
          <cell r="H7172">
            <v>0</v>
          </cell>
        </row>
        <row r="7173">
          <cell r="A7173" t="str">
            <v>FH125GZ7</v>
          </cell>
          <cell r="B7173">
            <v>0</v>
          </cell>
          <cell r="C7173">
            <v>0</v>
          </cell>
          <cell r="D7173">
            <v>0</v>
          </cell>
          <cell r="E7173">
            <v>0</v>
          </cell>
          <cell r="G7173">
            <v>0</v>
          </cell>
          <cell r="H7173">
            <v>0</v>
          </cell>
        </row>
        <row r="7174">
          <cell r="A7174" t="str">
            <v>FVY125F</v>
          </cell>
          <cell r="B7174">
            <v>0</v>
          </cell>
          <cell r="C7174">
            <v>0</v>
          </cell>
          <cell r="D7174">
            <v>0</v>
          </cell>
          <cell r="E7174">
            <v>0</v>
          </cell>
          <cell r="G7174">
            <v>0</v>
          </cell>
          <cell r="H7174">
            <v>0</v>
          </cell>
        </row>
        <row r="7175">
          <cell r="A7175" t="str">
            <v>FAY71F</v>
          </cell>
          <cell r="B7175">
            <v>261</v>
          </cell>
          <cell r="C7175">
            <v>6149550</v>
          </cell>
          <cell r="D7175">
            <v>5206864</v>
          </cell>
          <cell r="E7175">
            <v>942686</v>
          </cell>
          <cell r="G7175">
            <v>23561.494252873563</v>
          </cell>
          <cell r="H7175">
            <v>19949.670498084291</v>
          </cell>
        </row>
        <row r="7176">
          <cell r="A7176" t="str">
            <v>FAY100F</v>
          </cell>
          <cell r="B7176">
            <v>242</v>
          </cell>
          <cell r="C7176">
            <v>6440680</v>
          </cell>
          <cell r="D7176">
            <v>5685712</v>
          </cell>
          <cell r="E7176">
            <v>754968</v>
          </cell>
          <cell r="G7176">
            <v>26614.380165289258</v>
          </cell>
          <cell r="H7176">
            <v>23494.677685950413</v>
          </cell>
        </row>
        <row r="7177">
          <cell r="A7177" t="str">
            <v>FHYC71F7</v>
          </cell>
          <cell r="B7177">
            <v>1358</v>
          </cell>
          <cell r="C7177">
            <v>29802250</v>
          </cell>
          <cell r="D7177">
            <v>18589662</v>
          </cell>
          <cell r="E7177">
            <v>11212588</v>
          </cell>
          <cell r="G7177">
            <v>21945.692194403535</v>
          </cell>
          <cell r="H7177">
            <v>13689</v>
          </cell>
        </row>
        <row r="7178">
          <cell r="A7178" t="str">
            <v>FHYC100F7</v>
          </cell>
          <cell r="B7178">
            <v>1247</v>
          </cell>
          <cell r="C7178">
            <v>34351110</v>
          </cell>
          <cell r="D7178">
            <v>20238810</v>
          </cell>
          <cell r="E7178">
            <v>14112300</v>
          </cell>
          <cell r="G7178">
            <v>27547.00080192462</v>
          </cell>
          <cell r="H7178">
            <v>16230</v>
          </cell>
        </row>
        <row r="7179">
          <cell r="A7179" t="str">
            <v>FHYC100KZ</v>
          </cell>
          <cell r="B7179">
            <v>0</v>
          </cell>
          <cell r="C7179">
            <v>0</v>
          </cell>
          <cell r="D7179">
            <v>0</v>
          </cell>
          <cell r="E7179">
            <v>0</v>
          </cell>
          <cell r="G7179">
            <v>0</v>
          </cell>
          <cell r="H7179">
            <v>0</v>
          </cell>
        </row>
        <row r="7180">
          <cell r="A7180" t="str">
            <v>FHYC125F7</v>
          </cell>
          <cell r="B7180">
            <v>1756</v>
          </cell>
          <cell r="C7180">
            <v>52436330</v>
          </cell>
          <cell r="D7180">
            <v>28701820</v>
          </cell>
          <cell r="E7180">
            <v>23734510</v>
          </cell>
          <cell r="G7180">
            <v>29861.23576309795</v>
          </cell>
          <cell r="H7180">
            <v>16345</v>
          </cell>
        </row>
        <row r="7181">
          <cell r="A7181" t="str">
            <v>FHYC125KZ</v>
          </cell>
          <cell r="B7181">
            <v>0</v>
          </cell>
          <cell r="C7181">
            <v>0</v>
          </cell>
          <cell r="D7181">
            <v>0</v>
          </cell>
          <cell r="E7181">
            <v>0</v>
          </cell>
          <cell r="G7181">
            <v>0</v>
          </cell>
          <cell r="H7181">
            <v>0</v>
          </cell>
        </row>
        <row r="7182">
          <cell r="A7182" t="str">
            <v>FHYC71KZ</v>
          </cell>
          <cell r="B7182">
            <v>0</v>
          </cell>
          <cell r="C7182">
            <v>0</v>
          </cell>
          <cell r="D7182">
            <v>0</v>
          </cell>
          <cell r="E7182">
            <v>0</v>
          </cell>
          <cell r="G7182">
            <v>0</v>
          </cell>
          <cell r="H7182">
            <v>0</v>
          </cell>
        </row>
        <row r="7183">
          <cell r="A7183" t="str">
            <v>FHYK71F</v>
          </cell>
          <cell r="B7183">
            <v>113</v>
          </cell>
          <cell r="C7183">
            <v>2661920</v>
          </cell>
          <cell r="D7183">
            <v>2329483</v>
          </cell>
          <cell r="E7183">
            <v>332437</v>
          </cell>
          <cell r="G7183">
            <v>23556.814159292036</v>
          </cell>
          <cell r="H7183">
            <v>20614.893805309734</v>
          </cell>
        </row>
        <row r="7184">
          <cell r="A7184" t="str">
            <v>FHYB71F7</v>
          </cell>
          <cell r="B7184">
            <v>1805</v>
          </cell>
          <cell r="C7184">
            <v>38747170</v>
          </cell>
          <cell r="D7184">
            <v>32408775</v>
          </cell>
          <cell r="E7184">
            <v>6338395</v>
          </cell>
          <cell r="G7184">
            <v>21466.576177285318</v>
          </cell>
          <cell r="H7184">
            <v>17955</v>
          </cell>
        </row>
        <row r="7185">
          <cell r="A7185" t="str">
            <v>FHYB71GZ7</v>
          </cell>
          <cell r="B7185">
            <v>0</v>
          </cell>
          <cell r="C7185">
            <v>0</v>
          </cell>
          <cell r="D7185">
            <v>0</v>
          </cell>
          <cell r="E7185">
            <v>0</v>
          </cell>
          <cell r="G7185">
            <v>0</v>
          </cell>
          <cell r="H7185">
            <v>0</v>
          </cell>
        </row>
        <row r="7186">
          <cell r="A7186" t="str">
            <v>FHYB100F7</v>
          </cell>
          <cell r="B7186">
            <v>1542</v>
          </cell>
          <cell r="C7186">
            <v>39390200</v>
          </cell>
          <cell r="D7186">
            <v>31982622</v>
          </cell>
          <cell r="E7186">
            <v>7407578</v>
          </cell>
          <cell r="G7186">
            <v>25544.876783398184</v>
          </cell>
          <cell r="H7186">
            <v>20741</v>
          </cell>
        </row>
        <row r="7187">
          <cell r="A7187" t="str">
            <v>FHYB100GZ7</v>
          </cell>
          <cell r="B7187">
            <v>0</v>
          </cell>
          <cell r="C7187">
            <v>0</v>
          </cell>
          <cell r="D7187">
            <v>0</v>
          </cell>
          <cell r="E7187">
            <v>0</v>
          </cell>
          <cell r="G7187">
            <v>0</v>
          </cell>
          <cell r="H7187">
            <v>0</v>
          </cell>
        </row>
        <row r="7188">
          <cell r="A7188" t="str">
            <v>FHYB125F7</v>
          </cell>
          <cell r="B7188">
            <v>2114</v>
          </cell>
          <cell r="C7188">
            <v>58887410</v>
          </cell>
          <cell r="D7188">
            <v>43899324</v>
          </cell>
          <cell r="E7188">
            <v>14988086</v>
          </cell>
          <cell r="G7188">
            <v>27855.917691579943</v>
          </cell>
          <cell r="H7188">
            <v>20766</v>
          </cell>
        </row>
        <row r="7189">
          <cell r="A7189" t="str">
            <v>FHYB125GZ7</v>
          </cell>
          <cell r="B7189">
            <v>0</v>
          </cell>
          <cell r="C7189">
            <v>0</v>
          </cell>
          <cell r="D7189">
            <v>0</v>
          </cell>
          <cell r="E7189">
            <v>0</v>
          </cell>
          <cell r="G7189">
            <v>0</v>
          </cell>
          <cell r="H7189">
            <v>0</v>
          </cell>
        </row>
        <row r="7190">
          <cell r="A7190" t="str">
            <v>FHY71F7</v>
          </cell>
          <cell r="B7190">
            <v>516</v>
          </cell>
          <cell r="C7190">
            <v>11157330</v>
          </cell>
          <cell r="D7190">
            <v>8442792</v>
          </cell>
          <cell r="E7190">
            <v>2714538</v>
          </cell>
          <cell r="G7190">
            <v>21622.732558139534</v>
          </cell>
          <cell r="H7190">
            <v>16362</v>
          </cell>
        </row>
        <row r="7191">
          <cell r="A7191" t="str">
            <v>FHY71GZ7</v>
          </cell>
          <cell r="B7191">
            <v>0</v>
          </cell>
          <cell r="C7191">
            <v>0</v>
          </cell>
          <cell r="D7191">
            <v>0</v>
          </cell>
          <cell r="E7191">
            <v>0</v>
          </cell>
          <cell r="G7191">
            <v>0</v>
          </cell>
          <cell r="H7191">
            <v>0</v>
          </cell>
        </row>
        <row r="7192">
          <cell r="A7192" t="str">
            <v>FHY100F7</v>
          </cell>
          <cell r="B7192">
            <v>463</v>
          </cell>
          <cell r="C7192">
            <v>10904440</v>
          </cell>
          <cell r="D7192">
            <v>8439564</v>
          </cell>
          <cell r="E7192">
            <v>2464876</v>
          </cell>
          <cell r="G7192">
            <v>23551.70626349892</v>
          </cell>
          <cell r="H7192">
            <v>18228</v>
          </cell>
        </row>
        <row r="7193">
          <cell r="A7193" t="str">
            <v>FHY100GZ7</v>
          </cell>
          <cell r="B7193">
            <v>0</v>
          </cell>
          <cell r="C7193">
            <v>0</v>
          </cell>
          <cell r="D7193">
            <v>0</v>
          </cell>
          <cell r="E7193">
            <v>0</v>
          </cell>
          <cell r="G7193">
            <v>0</v>
          </cell>
          <cell r="H7193">
            <v>0</v>
          </cell>
        </row>
        <row r="7194">
          <cell r="A7194" t="str">
            <v>FHY125F7</v>
          </cell>
          <cell r="B7194">
            <v>729</v>
          </cell>
          <cell r="C7194">
            <v>19708780</v>
          </cell>
          <cell r="D7194">
            <v>14519493</v>
          </cell>
          <cell r="E7194">
            <v>5189287</v>
          </cell>
          <cell r="G7194">
            <v>27035.363511659809</v>
          </cell>
          <cell r="H7194">
            <v>19917</v>
          </cell>
        </row>
        <row r="7195">
          <cell r="A7195" t="str">
            <v>FHY125GZ7</v>
          </cell>
          <cell r="B7195">
            <v>0</v>
          </cell>
          <cell r="C7195">
            <v>0</v>
          </cell>
          <cell r="D7195">
            <v>0</v>
          </cell>
          <cell r="E7195">
            <v>0</v>
          </cell>
          <cell r="G7195">
            <v>0</v>
          </cell>
          <cell r="H7195">
            <v>0</v>
          </cell>
        </row>
        <row r="7196">
          <cell r="A7196" t="str">
            <v>CORDEUVRV</v>
          </cell>
          <cell r="B7196">
            <v>0</v>
          </cell>
          <cell r="C7196">
            <v>8170860</v>
          </cell>
          <cell r="D7196">
            <v>0</v>
          </cell>
          <cell r="E7196">
            <v>8170860</v>
          </cell>
          <cell r="G7196">
            <v>0</v>
          </cell>
          <cell r="H7196">
            <v>0</v>
          </cell>
        </row>
        <row r="7197">
          <cell r="A7197" t="str">
            <v>CORDIUVRV</v>
          </cell>
          <cell r="B7197">
            <v>0</v>
          </cell>
          <cell r="C7197">
            <v>469180</v>
          </cell>
          <cell r="D7197">
            <v>0</v>
          </cell>
          <cell r="E7197">
            <v>469180</v>
          </cell>
          <cell r="G7197">
            <v>0</v>
          </cell>
          <cell r="H7197">
            <v>0</v>
          </cell>
        </row>
        <row r="7198">
          <cell r="A7198" t="str">
            <v>RSX5H</v>
          </cell>
          <cell r="B7198">
            <v>7</v>
          </cell>
          <cell r="C7198">
            <v>867000</v>
          </cell>
          <cell r="D7198">
            <v>808403</v>
          </cell>
          <cell r="E7198">
            <v>58597</v>
          </cell>
          <cell r="G7198">
            <v>123857.14285714286</v>
          </cell>
          <cell r="H7198">
            <v>115486.14285714286</v>
          </cell>
        </row>
        <row r="7199">
          <cell r="A7199" t="str">
            <v>RSX5K7</v>
          </cell>
          <cell r="B7199">
            <v>37</v>
          </cell>
          <cell r="C7199">
            <v>4207630</v>
          </cell>
          <cell r="D7199">
            <v>2428643</v>
          </cell>
          <cell r="E7199">
            <v>1778987</v>
          </cell>
          <cell r="G7199">
            <v>113719.72972972973</v>
          </cell>
          <cell r="H7199">
            <v>65639</v>
          </cell>
        </row>
        <row r="7200">
          <cell r="A7200" t="str">
            <v>RSX8H7</v>
          </cell>
          <cell r="B7200">
            <v>0</v>
          </cell>
          <cell r="C7200">
            <v>0</v>
          </cell>
          <cell r="D7200">
            <v>0</v>
          </cell>
          <cell r="E7200">
            <v>0</v>
          </cell>
          <cell r="G7200">
            <v>0</v>
          </cell>
          <cell r="H7200">
            <v>0</v>
          </cell>
        </row>
        <row r="7201">
          <cell r="A7201" t="str">
            <v>RSX8K7</v>
          </cell>
          <cell r="B7201">
            <v>80</v>
          </cell>
          <cell r="C7201">
            <v>12845830</v>
          </cell>
          <cell r="D7201">
            <v>7049040</v>
          </cell>
          <cell r="E7201">
            <v>5796790</v>
          </cell>
          <cell r="G7201">
            <v>160572.875</v>
          </cell>
          <cell r="H7201">
            <v>88113</v>
          </cell>
        </row>
        <row r="7202">
          <cell r="A7202" t="str">
            <v>RSX10H7</v>
          </cell>
          <cell r="B7202">
            <v>12</v>
          </cell>
          <cell r="C7202">
            <v>2117310</v>
          </cell>
          <cell r="D7202">
            <v>1273332</v>
          </cell>
          <cell r="E7202">
            <v>843978</v>
          </cell>
          <cell r="G7202">
            <v>176442.5</v>
          </cell>
          <cell r="H7202">
            <v>106111</v>
          </cell>
        </row>
        <row r="7203">
          <cell r="A7203" t="str">
            <v>RSX10K7</v>
          </cell>
          <cell r="B7203">
            <v>147</v>
          </cell>
          <cell r="C7203">
            <v>25705820</v>
          </cell>
          <cell r="D7203">
            <v>13536642</v>
          </cell>
          <cell r="E7203">
            <v>12169178</v>
          </cell>
          <cell r="G7203">
            <v>174869.52380952382</v>
          </cell>
          <cell r="H7203">
            <v>92086</v>
          </cell>
        </row>
        <row r="7204">
          <cell r="A7204" t="str">
            <v>RSXY5H7</v>
          </cell>
          <cell r="B7204">
            <v>15</v>
          </cell>
          <cell r="C7204">
            <v>1859930</v>
          </cell>
          <cell r="D7204">
            <v>987240</v>
          </cell>
          <cell r="E7204">
            <v>872690</v>
          </cell>
          <cell r="G7204">
            <v>123995.33333333333</v>
          </cell>
          <cell r="H7204">
            <v>65816</v>
          </cell>
        </row>
        <row r="7205">
          <cell r="A7205" t="str">
            <v>RSXY5K7</v>
          </cell>
          <cell r="B7205">
            <v>454</v>
          </cell>
          <cell r="C7205">
            <v>60649010</v>
          </cell>
          <cell r="D7205">
            <v>29880464</v>
          </cell>
          <cell r="E7205">
            <v>30768546</v>
          </cell>
          <cell r="G7205">
            <v>133588.12775330397</v>
          </cell>
          <cell r="H7205">
            <v>65816</v>
          </cell>
        </row>
        <row r="7206">
          <cell r="A7206" t="str">
            <v>RSXY5K7R</v>
          </cell>
          <cell r="B7206">
            <v>0</v>
          </cell>
          <cell r="C7206">
            <v>0</v>
          </cell>
          <cell r="D7206">
            <v>0</v>
          </cell>
          <cell r="E7206">
            <v>0</v>
          </cell>
          <cell r="G7206">
            <v>0</v>
          </cell>
          <cell r="H7206">
            <v>0</v>
          </cell>
        </row>
        <row r="7207">
          <cell r="A7207" t="str">
            <v>RSXYP5K</v>
          </cell>
          <cell r="B7207">
            <v>9</v>
          </cell>
          <cell r="C7207">
            <v>1628460</v>
          </cell>
          <cell r="D7207">
            <v>919503</v>
          </cell>
          <cell r="E7207">
            <v>708957</v>
          </cell>
          <cell r="G7207">
            <v>180940</v>
          </cell>
          <cell r="H7207">
            <v>102167</v>
          </cell>
        </row>
        <row r="7208">
          <cell r="A7208" t="str">
            <v>RSXY8H7</v>
          </cell>
          <cell r="B7208">
            <v>13</v>
          </cell>
          <cell r="C7208">
            <v>1845840</v>
          </cell>
          <cell r="D7208">
            <v>1175044</v>
          </cell>
          <cell r="E7208">
            <v>670796</v>
          </cell>
          <cell r="G7208">
            <v>141987.69230769231</v>
          </cell>
          <cell r="H7208">
            <v>90388</v>
          </cell>
        </row>
        <row r="7209">
          <cell r="A7209" t="str">
            <v>RSXY8K7</v>
          </cell>
          <cell r="B7209">
            <v>820</v>
          </cell>
          <cell r="C7209">
            <v>140589050</v>
          </cell>
          <cell r="D7209">
            <v>74118160</v>
          </cell>
          <cell r="E7209">
            <v>66470890</v>
          </cell>
          <cell r="G7209">
            <v>171450.06097560975</v>
          </cell>
          <cell r="H7209">
            <v>90388</v>
          </cell>
        </row>
        <row r="7210">
          <cell r="A7210" t="str">
            <v>RSXY8K7R</v>
          </cell>
          <cell r="B7210">
            <v>0</v>
          </cell>
          <cell r="C7210">
            <v>0</v>
          </cell>
          <cell r="D7210">
            <v>0</v>
          </cell>
          <cell r="E7210">
            <v>0</v>
          </cell>
          <cell r="G7210">
            <v>0</v>
          </cell>
          <cell r="H7210">
            <v>0</v>
          </cell>
        </row>
        <row r="7211">
          <cell r="A7211" t="str">
            <v>RSXYP8K</v>
          </cell>
          <cell r="B7211">
            <v>27</v>
          </cell>
          <cell r="C7211">
            <v>5706160</v>
          </cell>
          <cell r="D7211">
            <v>3758163</v>
          </cell>
          <cell r="E7211">
            <v>1947997</v>
          </cell>
          <cell r="G7211">
            <v>211339.25925925927</v>
          </cell>
          <cell r="H7211">
            <v>139191.22222222222</v>
          </cell>
        </row>
        <row r="7212">
          <cell r="A7212" t="str">
            <v>RSXY10H7</v>
          </cell>
          <cell r="B7212">
            <v>39</v>
          </cell>
          <cell r="C7212">
            <v>7423010</v>
          </cell>
          <cell r="D7212">
            <v>3677349</v>
          </cell>
          <cell r="E7212">
            <v>3745661</v>
          </cell>
          <cell r="G7212">
            <v>190333.58974358975</v>
          </cell>
          <cell r="H7212">
            <v>94291</v>
          </cell>
        </row>
        <row r="7213">
          <cell r="A7213" t="str">
            <v>RSXY10K7</v>
          </cell>
          <cell r="B7213">
            <v>1554</v>
          </cell>
          <cell r="C7213">
            <v>283676350</v>
          </cell>
          <cell r="D7213">
            <v>146528214</v>
          </cell>
          <cell r="E7213">
            <v>137148136</v>
          </cell>
          <cell r="G7213">
            <v>182545.91377091376</v>
          </cell>
          <cell r="H7213">
            <v>94291</v>
          </cell>
        </row>
        <row r="7214">
          <cell r="A7214" t="str">
            <v>RSXY10K7R</v>
          </cell>
          <cell r="B7214">
            <v>0</v>
          </cell>
          <cell r="C7214">
            <v>0</v>
          </cell>
          <cell r="D7214">
            <v>0</v>
          </cell>
          <cell r="E7214">
            <v>0</v>
          </cell>
          <cell r="G7214">
            <v>0</v>
          </cell>
          <cell r="H7214">
            <v>0</v>
          </cell>
        </row>
        <row r="7215">
          <cell r="A7215" t="str">
            <v>RSXYP10K</v>
          </cell>
          <cell r="B7215">
            <v>46</v>
          </cell>
          <cell r="C7215">
            <v>10332600</v>
          </cell>
          <cell r="D7215">
            <v>6782976</v>
          </cell>
          <cell r="E7215">
            <v>3549624</v>
          </cell>
          <cell r="G7215">
            <v>224621.73913043478</v>
          </cell>
          <cell r="H7215">
            <v>147456</v>
          </cell>
        </row>
        <row r="7216">
          <cell r="A7216" t="str">
            <v>RSEY8G</v>
          </cell>
          <cell r="B7216">
            <v>9</v>
          </cell>
          <cell r="C7216">
            <v>1862070</v>
          </cell>
          <cell r="D7216">
            <v>1755054</v>
          </cell>
          <cell r="E7216">
            <v>107016</v>
          </cell>
          <cell r="G7216">
            <v>206896.66666666666</v>
          </cell>
          <cell r="H7216">
            <v>195006</v>
          </cell>
        </row>
        <row r="7217">
          <cell r="A7217" t="str">
            <v>RSEY8G7</v>
          </cell>
          <cell r="B7217">
            <v>7</v>
          </cell>
          <cell r="C7217">
            <v>1367300</v>
          </cell>
          <cell r="D7217">
            <v>1010590</v>
          </cell>
          <cell r="E7217">
            <v>356710</v>
          </cell>
          <cell r="G7217">
            <v>195328.57142857142</v>
          </cell>
          <cell r="H7217">
            <v>144370</v>
          </cell>
        </row>
        <row r="7218">
          <cell r="A7218" t="str">
            <v>RSEY8K</v>
          </cell>
          <cell r="B7218">
            <v>0</v>
          </cell>
          <cell r="C7218">
            <v>0</v>
          </cell>
          <cell r="D7218">
            <v>0</v>
          </cell>
          <cell r="E7218">
            <v>0</v>
          </cell>
          <cell r="G7218">
            <v>0</v>
          </cell>
          <cell r="H7218">
            <v>0</v>
          </cell>
        </row>
        <row r="7219">
          <cell r="A7219" t="str">
            <v>RSEY8K7</v>
          </cell>
          <cell r="B7219">
            <v>112</v>
          </cell>
          <cell r="C7219">
            <v>21864310</v>
          </cell>
          <cell r="D7219">
            <v>15680224</v>
          </cell>
          <cell r="E7219">
            <v>6184086</v>
          </cell>
          <cell r="G7219">
            <v>195217.05357142858</v>
          </cell>
          <cell r="H7219">
            <v>140002</v>
          </cell>
        </row>
        <row r="7220">
          <cell r="A7220" t="str">
            <v>RSEY10G</v>
          </cell>
          <cell r="B7220">
            <v>23</v>
          </cell>
          <cell r="C7220">
            <v>5569240</v>
          </cell>
          <cell r="D7220">
            <v>4715020</v>
          </cell>
          <cell r="E7220">
            <v>854220</v>
          </cell>
          <cell r="G7220">
            <v>242140.86956521738</v>
          </cell>
          <cell r="H7220">
            <v>205000.86956521738</v>
          </cell>
        </row>
        <row r="7221">
          <cell r="A7221" t="str">
            <v>RSEY10G7</v>
          </cell>
          <cell r="B7221">
            <v>4</v>
          </cell>
          <cell r="C7221">
            <v>768120</v>
          </cell>
          <cell r="D7221">
            <v>589408</v>
          </cell>
          <cell r="E7221">
            <v>178712</v>
          </cell>
          <cell r="G7221">
            <v>192030</v>
          </cell>
          <cell r="H7221">
            <v>147352</v>
          </cell>
        </row>
        <row r="7222">
          <cell r="A7222" t="str">
            <v>RSEY10K</v>
          </cell>
          <cell r="B7222">
            <v>2</v>
          </cell>
          <cell r="C7222">
            <v>416450</v>
          </cell>
          <cell r="D7222">
            <v>395498</v>
          </cell>
          <cell r="E7222">
            <v>20952</v>
          </cell>
          <cell r="G7222">
            <v>208225</v>
          </cell>
          <cell r="H7222">
            <v>197749</v>
          </cell>
        </row>
        <row r="7223">
          <cell r="A7223" t="str">
            <v>RSEY10K7</v>
          </cell>
          <cell r="B7223">
            <v>286</v>
          </cell>
          <cell r="C7223">
            <v>58222220</v>
          </cell>
          <cell r="D7223">
            <v>40948622</v>
          </cell>
          <cell r="E7223">
            <v>17273598</v>
          </cell>
          <cell r="G7223">
            <v>203574.1958041958</v>
          </cell>
          <cell r="H7223">
            <v>143177</v>
          </cell>
        </row>
        <row r="7224">
          <cell r="A7224" t="str">
            <v>RXY8K7</v>
          </cell>
          <cell r="B7224">
            <v>21</v>
          </cell>
          <cell r="C7224">
            <v>2752090</v>
          </cell>
          <cell r="D7224">
            <v>2141685</v>
          </cell>
          <cell r="E7224">
            <v>610405</v>
          </cell>
          <cell r="G7224">
            <v>131051.90476190476</v>
          </cell>
          <cell r="H7224">
            <v>101985</v>
          </cell>
        </row>
        <row r="7225">
          <cell r="A7225" t="str">
            <v>RXY10K7</v>
          </cell>
          <cell r="B7225">
            <v>50</v>
          </cell>
          <cell r="C7225">
            <v>6981930</v>
          </cell>
          <cell r="D7225">
            <v>5340850</v>
          </cell>
          <cell r="E7225">
            <v>1641080</v>
          </cell>
          <cell r="G7225">
            <v>139638.6</v>
          </cell>
          <cell r="H7225">
            <v>106817</v>
          </cell>
        </row>
        <row r="7226">
          <cell r="A7226" t="str">
            <v>RNY8K7</v>
          </cell>
          <cell r="B7226">
            <v>50</v>
          </cell>
          <cell r="C7226">
            <v>5062730</v>
          </cell>
          <cell r="D7226">
            <v>4188550</v>
          </cell>
          <cell r="E7226">
            <v>874180</v>
          </cell>
          <cell r="G7226">
            <v>101254.6</v>
          </cell>
          <cell r="H7226">
            <v>83771</v>
          </cell>
        </row>
        <row r="7227">
          <cell r="A7227" t="str">
            <v>RNY10K7</v>
          </cell>
          <cell r="B7227">
            <v>58</v>
          </cell>
          <cell r="C7227">
            <v>6758400</v>
          </cell>
          <cell r="D7227">
            <v>5209444</v>
          </cell>
          <cell r="E7227">
            <v>1548956</v>
          </cell>
          <cell r="G7227">
            <v>116524.13793103448</v>
          </cell>
          <cell r="H7227">
            <v>89818</v>
          </cell>
        </row>
        <row r="7228">
          <cell r="A7228" t="str">
            <v>FXYA25H</v>
          </cell>
          <cell r="B7228">
            <v>28</v>
          </cell>
          <cell r="C7228">
            <v>550330</v>
          </cell>
          <cell r="D7228">
            <v>525524</v>
          </cell>
          <cell r="E7228">
            <v>24806</v>
          </cell>
          <cell r="G7228">
            <v>19654.642857142859</v>
          </cell>
          <cell r="H7228">
            <v>18768.714285714286</v>
          </cell>
        </row>
        <row r="7229">
          <cell r="A7229" t="str">
            <v>FXYA25K</v>
          </cell>
          <cell r="B7229">
            <v>950</v>
          </cell>
          <cell r="C7229">
            <v>18809210</v>
          </cell>
          <cell r="D7229">
            <v>17340775</v>
          </cell>
          <cell r="E7229">
            <v>1468435</v>
          </cell>
          <cell r="G7229">
            <v>19799.168421052633</v>
          </cell>
          <cell r="H7229">
            <v>18253.447368421053</v>
          </cell>
        </row>
        <row r="7230">
          <cell r="A7230" t="str">
            <v>FXYA25K9</v>
          </cell>
          <cell r="B7230">
            <v>1425</v>
          </cell>
          <cell r="C7230">
            <v>28448750</v>
          </cell>
          <cell r="D7230">
            <v>26017307</v>
          </cell>
          <cell r="E7230">
            <v>2431443</v>
          </cell>
          <cell r="G7230">
            <v>19964.035087719298</v>
          </cell>
          <cell r="H7230">
            <v>18257.759298245615</v>
          </cell>
        </row>
        <row r="7231">
          <cell r="A7231" t="str">
            <v>FXYA32K</v>
          </cell>
          <cell r="B7231">
            <v>129</v>
          </cell>
          <cell r="C7231">
            <v>2667830</v>
          </cell>
          <cell r="D7231">
            <v>2386106</v>
          </cell>
          <cell r="E7231">
            <v>281724</v>
          </cell>
          <cell r="G7231">
            <v>20680.852713178294</v>
          </cell>
          <cell r="H7231">
            <v>18496.945736434107</v>
          </cell>
        </row>
        <row r="7232">
          <cell r="A7232" t="str">
            <v>FXYA32K9</v>
          </cell>
          <cell r="B7232">
            <v>525</v>
          </cell>
          <cell r="C7232">
            <v>10948490</v>
          </cell>
          <cell r="D7232">
            <v>9716575</v>
          </cell>
          <cell r="E7232">
            <v>1231915</v>
          </cell>
          <cell r="G7232">
            <v>20854.266666666666</v>
          </cell>
          <cell r="H7232">
            <v>18507.761904761905</v>
          </cell>
        </row>
        <row r="7233">
          <cell r="A7233" t="str">
            <v>FXYA40H</v>
          </cell>
          <cell r="B7233">
            <v>27</v>
          </cell>
          <cell r="C7233">
            <v>502200</v>
          </cell>
          <cell r="D7233">
            <v>509904</v>
          </cell>
          <cell r="E7233">
            <v>-7704</v>
          </cell>
          <cell r="G7233">
            <v>18600</v>
          </cell>
          <cell r="H7233">
            <v>18885.333333333332</v>
          </cell>
        </row>
        <row r="7234">
          <cell r="A7234" t="str">
            <v>FXYA40K</v>
          </cell>
          <cell r="B7234">
            <v>179</v>
          </cell>
          <cell r="C7234">
            <v>3838140</v>
          </cell>
          <cell r="D7234">
            <v>3504298</v>
          </cell>
          <cell r="E7234">
            <v>333842</v>
          </cell>
          <cell r="G7234">
            <v>21442.122905027933</v>
          </cell>
          <cell r="H7234">
            <v>19577.083798882682</v>
          </cell>
        </row>
        <row r="7235">
          <cell r="A7235" t="str">
            <v>FXYA40K9</v>
          </cell>
          <cell r="B7235">
            <v>417</v>
          </cell>
          <cell r="C7235">
            <v>9169560</v>
          </cell>
          <cell r="D7235">
            <v>7844506</v>
          </cell>
          <cell r="E7235">
            <v>1325054</v>
          </cell>
          <cell r="G7235">
            <v>21989.352517985611</v>
          </cell>
          <cell r="H7235">
            <v>18811.764988009592</v>
          </cell>
        </row>
        <row r="7236">
          <cell r="A7236" t="str">
            <v>FXYA50K</v>
          </cell>
          <cell r="B7236">
            <v>36</v>
          </cell>
          <cell r="C7236">
            <v>811770</v>
          </cell>
          <cell r="D7236">
            <v>785085</v>
          </cell>
          <cell r="E7236">
            <v>26685</v>
          </cell>
          <cell r="G7236">
            <v>22549.166666666668</v>
          </cell>
          <cell r="H7236">
            <v>21807.916666666668</v>
          </cell>
        </row>
        <row r="7237">
          <cell r="A7237" t="str">
            <v>FXYA50K9</v>
          </cell>
          <cell r="B7237">
            <v>210</v>
          </cell>
          <cell r="C7237">
            <v>4956250</v>
          </cell>
          <cell r="D7237">
            <v>4206448</v>
          </cell>
          <cell r="E7237">
            <v>749802</v>
          </cell>
          <cell r="G7237">
            <v>23601.190476190477</v>
          </cell>
          <cell r="H7237">
            <v>20030.704761904763</v>
          </cell>
        </row>
        <row r="7238">
          <cell r="A7238" t="str">
            <v>FXYA63K</v>
          </cell>
          <cell r="B7238">
            <v>31</v>
          </cell>
          <cell r="C7238">
            <v>705750</v>
          </cell>
          <cell r="D7238">
            <v>708096</v>
          </cell>
          <cell r="E7238">
            <v>-2346</v>
          </cell>
          <cell r="G7238">
            <v>22766.129032258064</v>
          </cell>
          <cell r="H7238">
            <v>22841.806451612902</v>
          </cell>
        </row>
        <row r="7239">
          <cell r="A7239" t="str">
            <v>FXYA63K9</v>
          </cell>
          <cell r="B7239">
            <v>176</v>
          </cell>
          <cell r="C7239">
            <v>4405730</v>
          </cell>
          <cell r="D7239">
            <v>3578196</v>
          </cell>
          <cell r="E7239">
            <v>827534</v>
          </cell>
          <cell r="G7239">
            <v>25032.55681818182</v>
          </cell>
          <cell r="H7239">
            <v>20330.659090909092</v>
          </cell>
        </row>
        <row r="7240">
          <cell r="A7240" t="str">
            <v>FXYL20K</v>
          </cell>
          <cell r="B7240">
            <v>752</v>
          </cell>
          <cell r="C7240">
            <v>19148290</v>
          </cell>
          <cell r="D7240">
            <v>14974722</v>
          </cell>
          <cell r="E7240">
            <v>4173568</v>
          </cell>
          <cell r="G7240">
            <v>25463.151595744679</v>
          </cell>
          <cell r="H7240">
            <v>19913.194148936171</v>
          </cell>
        </row>
        <row r="7241">
          <cell r="A7241" t="str">
            <v>FXYL25H</v>
          </cell>
          <cell r="B7241">
            <v>171</v>
          </cell>
          <cell r="C7241">
            <v>3699260</v>
          </cell>
          <cell r="D7241">
            <v>4383265</v>
          </cell>
          <cell r="E7241">
            <v>-684005</v>
          </cell>
          <cell r="G7241">
            <v>21633.099415204677</v>
          </cell>
          <cell r="H7241">
            <v>25633.128654970762</v>
          </cell>
        </row>
        <row r="7242">
          <cell r="A7242" t="str">
            <v>FXYL25K</v>
          </cell>
          <cell r="B7242">
            <v>1259</v>
          </cell>
          <cell r="C7242">
            <v>32237910</v>
          </cell>
          <cell r="D7242">
            <v>26377858</v>
          </cell>
          <cell r="E7242">
            <v>5860052</v>
          </cell>
          <cell r="G7242">
            <v>25605.965051628278</v>
          </cell>
          <cell r="H7242">
            <v>20951.436060365369</v>
          </cell>
        </row>
        <row r="7243">
          <cell r="A7243" t="str">
            <v>FXYL32K</v>
          </cell>
          <cell r="B7243">
            <v>392</v>
          </cell>
          <cell r="C7243">
            <v>10447880</v>
          </cell>
          <cell r="D7243">
            <v>8710115</v>
          </cell>
          <cell r="E7243">
            <v>1737765</v>
          </cell>
          <cell r="G7243">
            <v>26652.755102040817</v>
          </cell>
          <cell r="H7243">
            <v>22219.681122448979</v>
          </cell>
        </row>
        <row r="7244">
          <cell r="A7244" t="str">
            <v>FXYL40G</v>
          </cell>
          <cell r="B7244">
            <v>0</v>
          </cell>
          <cell r="C7244">
            <v>0</v>
          </cell>
          <cell r="D7244">
            <v>0</v>
          </cell>
          <cell r="E7244">
            <v>0</v>
          </cell>
          <cell r="G7244">
            <v>0</v>
          </cell>
          <cell r="H7244">
            <v>0</v>
          </cell>
        </row>
        <row r="7245">
          <cell r="A7245" t="str">
            <v>FXYL40H</v>
          </cell>
          <cell r="B7245">
            <v>96</v>
          </cell>
          <cell r="C7245">
            <v>2221130</v>
          </cell>
          <cell r="D7245">
            <v>2606885</v>
          </cell>
          <cell r="E7245">
            <v>-385755</v>
          </cell>
          <cell r="G7245">
            <v>23136.770833333332</v>
          </cell>
          <cell r="H7245">
            <v>27155.052083333332</v>
          </cell>
        </row>
        <row r="7246">
          <cell r="A7246" t="str">
            <v>FXYL40HNP</v>
          </cell>
          <cell r="B7246">
            <v>0</v>
          </cell>
          <cell r="C7246">
            <v>0</v>
          </cell>
          <cell r="D7246">
            <v>0</v>
          </cell>
          <cell r="E7246">
            <v>0</v>
          </cell>
          <cell r="G7246">
            <v>0</v>
          </cell>
          <cell r="H7246">
            <v>0</v>
          </cell>
        </row>
        <row r="7247">
          <cell r="A7247" t="str">
            <v>FXYL40K</v>
          </cell>
          <cell r="B7247">
            <v>687</v>
          </cell>
          <cell r="C7247">
            <v>17896870</v>
          </cell>
          <cell r="D7247">
            <v>15595381</v>
          </cell>
          <cell r="E7247">
            <v>2301489</v>
          </cell>
          <cell r="G7247">
            <v>26050.75691411936</v>
          </cell>
          <cell r="H7247">
            <v>22700.700145560408</v>
          </cell>
        </row>
        <row r="7248">
          <cell r="A7248" t="str">
            <v>FXYL50K</v>
          </cell>
          <cell r="B7248">
            <v>245</v>
          </cell>
          <cell r="C7248">
            <v>7411660</v>
          </cell>
          <cell r="D7248">
            <v>6115513</v>
          </cell>
          <cell r="E7248">
            <v>1296147</v>
          </cell>
          <cell r="G7248">
            <v>30251.673469387755</v>
          </cell>
          <cell r="H7248">
            <v>24961.277551020408</v>
          </cell>
        </row>
        <row r="7249">
          <cell r="A7249" t="str">
            <v>FXYL63G</v>
          </cell>
          <cell r="B7249">
            <v>0</v>
          </cell>
          <cell r="C7249">
            <v>0</v>
          </cell>
          <cell r="D7249">
            <v>0</v>
          </cell>
          <cell r="E7249">
            <v>0</v>
          </cell>
          <cell r="G7249">
            <v>0</v>
          </cell>
          <cell r="H7249">
            <v>0</v>
          </cell>
        </row>
        <row r="7250">
          <cell r="A7250" t="str">
            <v>FXYL63H</v>
          </cell>
          <cell r="B7250">
            <v>29</v>
          </cell>
          <cell r="C7250">
            <v>1061220</v>
          </cell>
          <cell r="D7250">
            <v>884613</v>
          </cell>
          <cell r="E7250">
            <v>176607</v>
          </cell>
          <cell r="G7250">
            <v>36593.793103448275</v>
          </cell>
          <cell r="H7250">
            <v>30503.896551724138</v>
          </cell>
        </row>
        <row r="7251">
          <cell r="A7251" t="str">
            <v>FXYL63K</v>
          </cell>
          <cell r="B7251">
            <v>279</v>
          </cell>
          <cell r="C7251">
            <v>8682630</v>
          </cell>
          <cell r="D7251">
            <v>7267320</v>
          </cell>
          <cell r="E7251">
            <v>1415310</v>
          </cell>
          <cell r="G7251">
            <v>31120.537634408603</v>
          </cell>
          <cell r="H7251">
            <v>26047.741935483871</v>
          </cell>
        </row>
        <row r="7252">
          <cell r="A7252" t="str">
            <v>FXYLM20K</v>
          </cell>
          <cell r="B7252">
            <v>149</v>
          </cell>
          <cell r="C7252">
            <v>3122280</v>
          </cell>
          <cell r="D7252">
            <v>2846160</v>
          </cell>
          <cell r="E7252">
            <v>276120</v>
          </cell>
          <cell r="G7252">
            <v>20954.899328859061</v>
          </cell>
          <cell r="H7252">
            <v>19101.744966442951</v>
          </cell>
        </row>
        <row r="7253">
          <cell r="A7253" t="str">
            <v>FXYLM25H</v>
          </cell>
          <cell r="B7253">
            <v>69</v>
          </cell>
          <cell r="C7253">
            <v>1233500</v>
          </cell>
          <cell r="D7253">
            <v>1475856</v>
          </cell>
          <cell r="E7253">
            <v>-242356</v>
          </cell>
          <cell r="G7253">
            <v>17876.8115942029</v>
          </cell>
          <cell r="H7253">
            <v>21389.217391304348</v>
          </cell>
        </row>
        <row r="7254">
          <cell r="A7254" t="str">
            <v>FXYLM25K</v>
          </cell>
          <cell r="B7254">
            <v>346</v>
          </cell>
          <cell r="C7254">
            <v>7161990</v>
          </cell>
          <cell r="D7254">
            <v>6646523</v>
          </cell>
          <cell r="E7254">
            <v>515467</v>
          </cell>
          <cell r="G7254">
            <v>20699.393063583815</v>
          </cell>
          <cell r="H7254">
            <v>19209.604046242774</v>
          </cell>
        </row>
        <row r="7255">
          <cell r="A7255" t="str">
            <v>FXYLM32K</v>
          </cell>
          <cell r="B7255">
            <v>215</v>
          </cell>
          <cell r="C7255">
            <v>4630740</v>
          </cell>
          <cell r="D7255">
            <v>4360982</v>
          </cell>
          <cell r="E7255">
            <v>269758</v>
          </cell>
          <cell r="G7255">
            <v>21538.325581395347</v>
          </cell>
          <cell r="H7255">
            <v>20283.637209302327</v>
          </cell>
        </row>
        <row r="7256">
          <cell r="A7256" t="str">
            <v>FXYLM40H</v>
          </cell>
          <cell r="B7256">
            <v>97</v>
          </cell>
          <cell r="C7256">
            <v>1973930</v>
          </cell>
          <cell r="D7256">
            <v>2189444</v>
          </cell>
          <cell r="E7256">
            <v>-215514</v>
          </cell>
          <cell r="G7256">
            <v>20349.793814432989</v>
          </cell>
          <cell r="H7256">
            <v>22571.587628865978</v>
          </cell>
        </row>
        <row r="7257">
          <cell r="A7257" t="str">
            <v>FXYLM40K</v>
          </cell>
          <cell r="B7257">
            <v>278</v>
          </cell>
          <cell r="C7257">
            <v>5770820</v>
          </cell>
          <cell r="D7257">
            <v>5731546</v>
          </cell>
          <cell r="E7257">
            <v>39274</v>
          </cell>
          <cell r="G7257">
            <v>20758.345323741007</v>
          </cell>
          <cell r="H7257">
            <v>20617.071942446044</v>
          </cell>
        </row>
        <row r="7258">
          <cell r="A7258" t="str">
            <v>FXYLM50K</v>
          </cell>
          <cell r="B7258">
            <v>77</v>
          </cell>
          <cell r="C7258">
            <v>1854720</v>
          </cell>
          <cell r="D7258">
            <v>1685539</v>
          </cell>
          <cell r="E7258">
            <v>169181</v>
          </cell>
          <cell r="G7258">
            <v>24087.272727272728</v>
          </cell>
          <cell r="H7258">
            <v>21890.116883116883</v>
          </cell>
        </row>
        <row r="7259">
          <cell r="A7259" t="str">
            <v>FXYLM63H</v>
          </cell>
          <cell r="B7259">
            <v>31</v>
          </cell>
          <cell r="C7259">
            <v>913890</v>
          </cell>
          <cell r="D7259">
            <v>779858</v>
          </cell>
          <cell r="E7259">
            <v>134032</v>
          </cell>
          <cell r="G7259">
            <v>29480.322580645163</v>
          </cell>
          <cell r="H7259">
            <v>25156.709677419356</v>
          </cell>
        </row>
        <row r="7260">
          <cell r="A7260" t="str">
            <v>FXYLM63K</v>
          </cell>
          <cell r="B7260">
            <v>138</v>
          </cell>
          <cell r="C7260">
            <v>3685640</v>
          </cell>
          <cell r="D7260">
            <v>3100584</v>
          </cell>
          <cell r="E7260">
            <v>585056</v>
          </cell>
          <cell r="G7260">
            <v>26707.536231884056</v>
          </cell>
          <cell r="H7260">
            <v>22468</v>
          </cell>
        </row>
        <row r="7261">
          <cell r="A7261" t="str">
            <v>FXYC20H7</v>
          </cell>
          <cell r="B7261">
            <v>19</v>
          </cell>
          <cell r="C7261">
            <v>387040</v>
          </cell>
          <cell r="D7261">
            <v>347225</v>
          </cell>
          <cell r="E7261">
            <v>39815</v>
          </cell>
          <cell r="G7261">
            <v>20370.526315789473</v>
          </cell>
          <cell r="H7261">
            <v>18275</v>
          </cell>
        </row>
        <row r="7262">
          <cell r="A7262" t="str">
            <v>FXYC20K7</v>
          </cell>
          <cell r="B7262">
            <v>1162</v>
          </cell>
          <cell r="C7262">
            <v>26326290</v>
          </cell>
          <cell r="D7262">
            <v>18511822</v>
          </cell>
          <cell r="E7262">
            <v>7814468</v>
          </cell>
          <cell r="G7262">
            <v>22656.015490533562</v>
          </cell>
          <cell r="H7262">
            <v>15931</v>
          </cell>
        </row>
        <row r="7263">
          <cell r="A7263" t="str">
            <v>FXYCP20K</v>
          </cell>
          <cell r="B7263">
            <v>15</v>
          </cell>
          <cell r="C7263">
            <v>396840</v>
          </cell>
          <cell r="D7263">
            <v>320910</v>
          </cell>
          <cell r="E7263">
            <v>75930</v>
          </cell>
          <cell r="G7263">
            <v>26456</v>
          </cell>
          <cell r="H7263">
            <v>21394</v>
          </cell>
        </row>
        <row r="7264">
          <cell r="A7264" t="str">
            <v>FXYC25H7</v>
          </cell>
          <cell r="B7264">
            <v>41</v>
          </cell>
          <cell r="C7264">
            <v>923370</v>
          </cell>
          <cell r="D7264">
            <v>752350</v>
          </cell>
          <cell r="E7264">
            <v>171020</v>
          </cell>
          <cell r="G7264">
            <v>22521.219512195123</v>
          </cell>
          <cell r="H7264">
            <v>18350</v>
          </cell>
        </row>
        <row r="7265">
          <cell r="A7265" t="str">
            <v>FXYC25K7</v>
          </cell>
          <cell r="B7265">
            <v>925</v>
          </cell>
          <cell r="C7265">
            <v>21455100</v>
          </cell>
          <cell r="D7265">
            <v>14776875</v>
          </cell>
          <cell r="E7265">
            <v>6678225</v>
          </cell>
          <cell r="G7265">
            <v>23194.702702702703</v>
          </cell>
          <cell r="H7265">
            <v>15975</v>
          </cell>
        </row>
        <row r="7266">
          <cell r="A7266" t="str">
            <v>FXYCP25K</v>
          </cell>
          <cell r="B7266">
            <v>18</v>
          </cell>
          <cell r="C7266">
            <v>501060</v>
          </cell>
          <cell r="D7266">
            <v>386658</v>
          </cell>
          <cell r="E7266">
            <v>114402</v>
          </cell>
          <cell r="G7266">
            <v>27836.666666666668</v>
          </cell>
          <cell r="H7266">
            <v>21481</v>
          </cell>
        </row>
        <row r="7267">
          <cell r="A7267" t="str">
            <v>FXYC32H7</v>
          </cell>
          <cell r="B7267">
            <v>3</v>
          </cell>
          <cell r="C7267">
            <v>35310</v>
          </cell>
          <cell r="D7267">
            <v>54999</v>
          </cell>
          <cell r="E7267">
            <v>-19689</v>
          </cell>
          <cell r="G7267">
            <v>11770</v>
          </cell>
          <cell r="H7267">
            <v>18333</v>
          </cell>
        </row>
        <row r="7268">
          <cell r="A7268" t="str">
            <v>FXYC32K7</v>
          </cell>
          <cell r="B7268">
            <v>656</v>
          </cell>
          <cell r="C7268">
            <v>15463200</v>
          </cell>
          <cell r="D7268">
            <v>10494032</v>
          </cell>
          <cell r="E7268">
            <v>4969168</v>
          </cell>
          <cell r="G7268">
            <v>23571.951219512193</v>
          </cell>
          <cell r="H7268">
            <v>15997</v>
          </cell>
        </row>
        <row r="7269">
          <cell r="A7269" t="str">
            <v>FXYCP32K</v>
          </cell>
          <cell r="B7269">
            <v>13</v>
          </cell>
          <cell r="C7269">
            <v>352070</v>
          </cell>
          <cell r="D7269">
            <v>290914</v>
          </cell>
          <cell r="E7269">
            <v>61156</v>
          </cell>
          <cell r="G7269">
            <v>27082.307692307691</v>
          </cell>
          <cell r="H7269">
            <v>22378</v>
          </cell>
        </row>
        <row r="7270">
          <cell r="A7270" t="str">
            <v>FXYC40H</v>
          </cell>
          <cell r="B7270">
            <v>0</v>
          </cell>
          <cell r="C7270">
            <v>0</v>
          </cell>
          <cell r="D7270">
            <v>0</v>
          </cell>
          <cell r="E7270">
            <v>0</v>
          </cell>
          <cell r="G7270">
            <v>0</v>
          </cell>
          <cell r="H7270">
            <v>0</v>
          </cell>
        </row>
        <row r="7271">
          <cell r="A7271" t="str">
            <v>FXYC40H7</v>
          </cell>
          <cell r="B7271">
            <v>8</v>
          </cell>
          <cell r="C7271">
            <v>186830</v>
          </cell>
          <cell r="D7271">
            <v>161192</v>
          </cell>
          <cell r="E7271">
            <v>25638</v>
          </cell>
          <cell r="G7271">
            <v>23353.75</v>
          </cell>
          <cell r="H7271">
            <v>20149</v>
          </cell>
        </row>
        <row r="7272">
          <cell r="A7272" t="str">
            <v>FXYC40K7</v>
          </cell>
          <cell r="B7272">
            <v>401</v>
          </cell>
          <cell r="C7272">
            <v>10202240</v>
          </cell>
          <cell r="D7272">
            <v>6871536</v>
          </cell>
          <cell r="E7272">
            <v>3330704</v>
          </cell>
          <cell r="G7272">
            <v>25441.995012468829</v>
          </cell>
          <cell r="H7272">
            <v>17136</v>
          </cell>
        </row>
        <row r="7273">
          <cell r="A7273" t="str">
            <v>FXYCP40K</v>
          </cell>
          <cell r="B7273">
            <v>6</v>
          </cell>
          <cell r="C7273">
            <v>168150</v>
          </cell>
          <cell r="D7273">
            <v>141822</v>
          </cell>
          <cell r="E7273">
            <v>26328</v>
          </cell>
          <cell r="G7273">
            <v>28025</v>
          </cell>
          <cell r="H7273">
            <v>23637</v>
          </cell>
        </row>
        <row r="7274">
          <cell r="A7274" t="str">
            <v>FXYC50H</v>
          </cell>
          <cell r="B7274">
            <v>0</v>
          </cell>
          <cell r="C7274">
            <v>0</v>
          </cell>
          <cell r="D7274">
            <v>0</v>
          </cell>
          <cell r="E7274">
            <v>0</v>
          </cell>
          <cell r="G7274">
            <v>0</v>
          </cell>
          <cell r="H7274">
            <v>0</v>
          </cell>
        </row>
        <row r="7275">
          <cell r="A7275" t="str">
            <v>FXYC50H7</v>
          </cell>
          <cell r="B7275">
            <v>10</v>
          </cell>
          <cell r="C7275">
            <v>249680</v>
          </cell>
          <cell r="D7275">
            <v>203120</v>
          </cell>
          <cell r="E7275">
            <v>46560</v>
          </cell>
          <cell r="G7275">
            <v>24968</v>
          </cell>
          <cell r="H7275">
            <v>20312</v>
          </cell>
        </row>
        <row r="7276">
          <cell r="A7276" t="str">
            <v>FXYC50K7</v>
          </cell>
          <cell r="B7276">
            <v>224</v>
          </cell>
          <cell r="C7276">
            <v>5800630</v>
          </cell>
          <cell r="D7276">
            <v>3848320</v>
          </cell>
          <cell r="E7276">
            <v>1952310</v>
          </cell>
          <cell r="G7276">
            <v>25895.669642857141</v>
          </cell>
          <cell r="H7276">
            <v>17180</v>
          </cell>
        </row>
        <row r="7277">
          <cell r="A7277" t="str">
            <v>FXYCP50K</v>
          </cell>
          <cell r="B7277">
            <v>0</v>
          </cell>
          <cell r="C7277">
            <v>0</v>
          </cell>
          <cell r="D7277">
            <v>0</v>
          </cell>
          <cell r="E7277">
            <v>0</v>
          </cell>
          <cell r="G7277">
            <v>0</v>
          </cell>
          <cell r="H7277">
            <v>0</v>
          </cell>
        </row>
        <row r="7278">
          <cell r="A7278" t="str">
            <v>FXYC63H</v>
          </cell>
          <cell r="B7278">
            <v>7</v>
          </cell>
          <cell r="C7278">
            <v>187040</v>
          </cell>
          <cell r="D7278">
            <v>188625</v>
          </cell>
          <cell r="E7278">
            <v>-1585</v>
          </cell>
          <cell r="G7278">
            <v>26720</v>
          </cell>
          <cell r="H7278">
            <v>26946.428571428572</v>
          </cell>
        </row>
        <row r="7279">
          <cell r="A7279" t="str">
            <v>FXYC63H7</v>
          </cell>
          <cell r="B7279">
            <v>3</v>
          </cell>
          <cell r="C7279">
            <v>80260</v>
          </cell>
          <cell r="D7279">
            <v>67701</v>
          </cell>
          <cell r="E7279">
            <v>12559</v>
          </cell>
          <cell r="G7279">
            <v>26753.333333333332</v>
          </cell>
          <cell r="H7279">
            <v>22567</v>
          </cell>
        </row>
        <row r="7280">
          <cell r="A7280" t="str">
            <v>FXYC63K7</v>
          </cell>
          <cell r="B7280">
            <v>162</v>
          </cell>
          <cell r="C7280">
            <v>4409420</v>
          </cell>
          <cell r="D7280">
            <v>3032154</v>
          </cell>
          <cell r="E7280">
            <v>1377266</v>
          </cell>
          <cell r="G7280">
            <v>27218.641975308641</v>
          </cell>
          <cell r="H7280">
            <v>18717</v>
          </cell>
        </row>
        <row r="7281">
          <cell r="A7281" t="str">
            <v>FXYCP63K</v>
          </cell>
          <cell r="B7281">
            <v>0</v>
          </cell>
          <cell r="C7281">
            <v>0</v>
          </cell>
          <cell r="D7281">
            <v>0</v>
          </cell>
          <cell r="E7281">
            <v>0</v>
          </cell>
          <cell r="G7281">
            <v>0</v>
          </cell>
          <cell r="H7281">
            <v>0</v>
          </cell>
        </row>
        <row r="7282">
          <cell r="A7282" t="str">
            <v>FXYC80H7</v>
          </cell>
          <cell r="B7282">
            <v>0</v>
          </cell>
          <cell r="C7282">
            <v>0</v>
          </cell>
          <cell r="D7282">
            <v>0</v>
          </cell>
          <cell r="E7282">
            <v>0</v>
          </cell>
          <cell r="G7282">
            <v>0</v>
          </cell>
          <cell r="H7282">
            <v>0</v>
          </cell>
        </row>
        <row r="7283">
          <cell r="A7283" t="str">
            <v>FXYC80K7</v>
          </cell>
          <cell r="B7283">
            <v>65</v>
          </cell>
          <cell r="C7283">
            <v>2318150</v>
          </cell>
          <cell r="D7283">
            <v>1507675</v>
          </cell>
          <cell r="E7283">
            <v>810475</v>
          </cell>
          <cell r="G7283">
            <v>35663.846153846156</v>
          </cell>
          <cell r="H7283">
            <v>23195</v>
          </cell>
        </row>
        <row r="7284">
          <cell r="A7284" t="str">
            <v>FXYCP80K</v>
          </cell>
          <cell r="B7284">
            <v>0</v>
          </cell>
          <cell r="C7284">
            <v>0</v>
          </cell>
          <cell r="D7284">
            <v>0</v>
          </cell>
          <cell r="E7284">
            <v>0</v>
          </cell>
          <cell r="G7284">
            <v>0</v>
          </cell>
          <cell r="H7284">
            <v>0</v>
          </cell>
        </row>
        <row r="7285">
          <cell r="A7285" t="str">
            <v>FXYC125K7</v>
          </cell>
          <cell r="B7285">
            <v>32</v>
          </cell>
          <cell r="C7285">
            <v>1460480</v>
          </cell>
          <cell r="D7285">
            <v>744736</v>
          </cell>
          <cell r="E7285">
            <v>715744</v>
          </cell>
          <cell r="G7285">
            <v>45640</v>
          </cell>
          <cell r="H7285">
            <v>23273</v>
          </cell>
        </row>
        <row r="7286">
          <cell r="A7286" t="str">
            <v>FXYCP125K</v>
          </cell>
          <cell r="B7286">
            <v>0</v>
          </cell>
          <cell r="C7286">
            <v>0</v>
          </cell>
          <cell r="D7286">
            <v>0</v>
          </cell>
          <cell r="E7286">
            <v>0</v>
          </cell>
          <cell r="G7286">
            <v>0</v>
          </cell>
          <cell r="H7286">
            <v>0</v>
          </cell>
        </row>
        <row r="7287">
          <cell r="A7287" t="str">
            <v>FXYK25H</v>
          </cell>
          <cell r="B7287">
            <v>6</v>
          </cell>
          <cell r="C7287">
            <v>104780</v>
          </cell>
          <cell r="D7287">
            <v>172784</v>
          </cell>
          <cell r="E7287">
            <v>-68004</v>
          </cell>
          <cell r="G7287">
            <v>17463.333333333332</v>
          </cell>
          <cell r="H7287">
            <v>28797.333333333332</v>
          </cell>
        </row>
        <row r="7288">
          <cell r="A7288" t="str">
            <v>FXYK25HNP</v>
          </cell>
          <cell r="B7288">
            <v>3</v>
          </cell>
          <cell r="C7288">
            <v>81750</v>
          </cell>
          <cell r="D7288">
            <v>86303</v>
          </cell>
          <cell r="E7288">
            <v>-4553</v>
          </cell>
          <cell r="G7288">
            <v>27250</v>
          </cell>
          <cell r="H7288">
            <v>28767.666666666668</v>
          </cell>
        </row>
        <row r="7289">
          <cell r="A7289" t="str">
            <v>FXYK25K</v>
          </cell>
          <cell r="B7289">
            <v>368</v>
          </cell>
          <cell r="C7289">
            <v>11952370</v>
          </cell>
          <cell r="D7289">
            <v>10169160</v>
          </cell>
          <cell r="E7289">
            <v>1783210</v>
          </cell>
          <cell r="G7289">
            <v>32479.266304347828</v>
          </cell>
          <cell r="H7289">
            <v>27633.58695652174</v>
          </cell>
        </row>
        <row r="7290">
          <cell r="A7290" t="str">
            <v>FXYK32H</v>
          </cell>
          <cell r="B7290">
            <v>-4</v>
          </cell>
          <cell r="C7290">
            <v>-147080</v>
          </cell>
          <cell r="D7290">
            <v>-115832</v>
          </cell>
          <cell r="E7290">
            <v>-31248</v>
          </cell>
          <cell r="G7290">
            <v>36770</v>
          </cell>
          <cell r="H7290">
            <v>28958</v>
          </cell>
        </row>
        <row r="7291">
          <cell r="A7291" t="str">
            <v>FXYK32K</v>
          </cell>
          <cell r="B7291">
            <v>169</v>
          </cell>
          <cell r="C7291">
            <v>5467280</v>
          </cell>
          <cell r="D7291">
            <v>4737906</v>
          </cell>
          <cell r="E7291">
            <v>729374</v>
          </cell>
          <cell r="G7291">
            <v>32350.76923076923</v>
          </cell>
          <cell r="H7291">
            <v>28034.946745562131</v>
          </cell>
        </row>
        <row r="7292">
          <cell r="A7292" t="str">
            <v>FXYK40H</v>
          </cell>
          <cell r="B7292">
            <v>-3</v>
          </cell>
          <cell r="C7292">
            <v>-102000</v>
          </cell>
          <cell r="D7292">
            <v>-86856</v>
          </cell>
          <cell r="E7292">
            <v>-15144</v>
          </cell>
          <cell r="G7292">
            <v>34000</v>
          </cell>
          <cell r="H7292">
            <v>28952</v>
          </cell>
        </row>
        <row r="7293">
          <cell r="A7293" t="str">
            <v>FXYK40HNP</v>
          </cell>
          <cell r="B7293">
            <v>3</v>
          </cell>
          <cell r="C7293">
            <v>89250</v>
          </cell>
          <cell r="D7293">
            <v>86052</v>
          </cell>
          <cell r="E7293">
            <v>3198</v>
          </cell>
          <cell r="G7293">
            <v>29750</v>
          </cell>
          <cell r="H7293">
            <v>28684</v>
          </cell>
        </row>
        <row r="7294">
          <cell r="A7294" t="str">
            <v>FXYK40K</v>
          </cell>
          <cell r="B7294">
            <v>105</v>
          </cell>
          <cell r="C7294">
            <v>3158820</v>
          </cell>
          <cell r="D7294">
            <v>3038627</v>
          </cell>
          <cell r="E7294">
            <v>120193</v>
          </cell>
          <cell r="G7294">
            <v>30084</v>
          </cell>
          <cell r="H7294">
            <v>28939.304761904761</v>
          </cell>
        </row>
        <row r="7295">
          <cell r="A7295" t="str">
            <v>FXYK63H</v>
          </cell>
          <cell r="B7295">
            <v>33</v>
          </cell>
          <cell r="C7295">
            <v>991880</v>
          </cell>
          <cell r="D7295">
            <v>1137129</v>
          </cell>
          <cell r="E7295">
            <v>-145249</v>
          </cell>
          <cell r="G7295">
            <v>30056.969696969696</v>
          </cell>
          <cell r="H7295">
            <v>34458.454545454544</v>
          </cell>
        </row>
        <row r="7296">
          <cell r="A7296" t="str">
            <v>FXYK63HNP</v>
          </cell>
          <cell r="B7296">
            <v>1</v>
          </cell>
          <cell r="C7296">
            <v>31570</v>
          </cell>
          <cell r="D7296">
            <v>29753</v>
          </cell>
          <cell r="E7296">
            <v>1817</v>
          </cell>
          <cell r="G7296">
            <v>31570</v>
          </cell>
          <cell r="H7296">
            <v>29753</v>
          </cell>
        </row>
        <row r="7297">
          <cell r="A7297" t="str">
            <v>FXYK63K</v>
          </cell>
          <cell r="B7297">
            <v>162</v>
          </cell>
          <cell r="C7297">
            <v>5226530</v>
          </cell>
          <cell r="D7297">
            <v>5398705</v>
          </cell>
          <cell r="E7297">
            <v>-172175</v>
          </cell>
          <cell r="G7297">
            <v>32262.530864197532</v>
          </cell>
          <cell r="H7297">
            <v>33325.339506172837</v>
          </cell>
        </row>
        <row r="7298">
          <cell r="A7298" t="str">
            <v>FXYK63KNP</v>
          </cell>
          <cell r="B7298">
            <v>1</v>
          </cell>
          <cell r="C7298">
            <v>34600</v>
          </cell>
          <cell r="D7298">
            <v>33280</v>
          </cell>
          <cell r="E7298">
            <v>1320</v>
          </cell>
          <cell r="G7298">
            <v>34600</v>
          </cell>
          <cell r="H7298">
            <v>33280</v>
          </cell>
        </row>
        <row r="7299">
          <cell r="A7299" t="str">
            <v>FXYF20K7</v>
          </cell>
          <cell r="B7299">
            <v>855</v>
          </cell>
          <cell r="C7299">
            <v>19651210</v>
          </cell>
          <cell r="D7299">
            <v>12854925</v>
          </cell>
          <cell r="E7299">
            <v>6796285</v>
          </cell>
          <cell r="G7299">
            <v>22983.871345029238</v>
          </cell>
          <cell r="H7299">
            <v>15035</v>
          </cell>
        </row>
        <row r="7300">
          <cell r="A7300" t="str">
            <v>FXYF25K7</v>
          </cell>
          <cell r="B7300">
            <v>680</v>
          </cell>
          <cell r="C7300">
            <v>16037520</v>
          </cell>
          <cell r="D7300">
            <v>10223800</v>
          </cell>
          <cell r="E7300">
            <v>5813720</v>
          </cell>
          <cell r="G7300">
            <v>23584.588235294119</v>
          </cell>
          <cell r="H7300">
            <v>15035</v>
          </cell>
        </row>
        <row r="7301">
          <cell r="A7301" t="str">
            <v>FXYF32H</v>
          </cell>
          <cell r="B7301">
            <v>5</v>
          </cell>
          <cell r="C7301">
            <v>120860</v>
          </cell>
          <cell r="D7301">
            <v>124280</v>
          </cell>
          <cell r="E7301">
            <v>-3420</v>
          </cell>
          <cell r="G7301">
            <v>24172</v>
          </cell>
          <cell r="H7301">
            <v>24856</v>
          </cell>
        </row>
        <row r="7302">
          <cell r="A7302" t="str">
            <v>FXYF32K7</v>
          </cell>
          <cell r="B7302">
            <v>671</v>
          </cell>
          <cell r="C7302">
            <v>16391770</v>
          </cell>
          <cell r="D7302">
            <v>10115325</v>
          </cell>
          <cell r="E7302">
            <v>6276445</v>
          </cell>
          <cell r="G7302">
            <v>24428.867362146051</v>
          </cell>
          <cell r="H7302">
            <v>15075</v>
          </cell>
        </row>
        <row r="7303">
          <cell r="A7303" t="str">
            <v>FXYFP32K</v>
          </cell>
          <cell r="B7303">
            <v>9</v>
          </cell>
          <cell r="C7303">
            <v>271260</v>
          </cell>
          <cell r="D7303">
            <v>186219</v>
          </cell>
          <cell r="E7303">
            <v>85041</v>
          </cell>
          <cell r="G7303">
            <v>30140</v>
          </cell>
          <cell r="H7303">
            <v>20691</v>
          </cell>
        </row>
        <row r="7304">
          <cell r="A7304" t="str">
            <v>FXYF40H</v>
          </cell>
          <cell r="B7304">
            <v>4</v>
          </cell>
          <cell r="C7304">
            <v>111520</v>
          </cell>
          <cell r="D7304">
            <v>99870</v>
          </cell>
          <cell r="E7304">
            <v>11650</v>
          </cell>
          <cell r="G7304">
            <v>27880</v>
          </cell>
          <cell r="H7304">
            <v>24967.5</v>
          </cell>
        </row>
        <row r="7305">
          <cell r="A7305" t="str">
            <v>FXYF40K7</v>
          </cell>
          <cell r="B7305">
            <v>507</v>
          </cell>
          <cell r="C7305">
            <v>13404920</v>
          </cell>
          <cell r="D7305">
            <v>7653672</v>
          </cell>
          <cell r="E7305">
            <v>5751248</v>
          </cell>
          <cell r="G7305">
            <v>26439.684418145956</v>
          </cell>
          <cell r="H7305">
            <v>15096</v>
          </cell>
        </row>
        <row r="7306">
          <cell r="A7306" t="str">
            <v>FXYFP40K</v>
          </cell>
          <cell r="B7306">
            <v>7</v>
          </cell>
          <cell r="C7306">
            <v>221980</v>
          </cell>
          <cell r="D7306">
            <v>146454</v>
          </cell>
          <cell r="E7306">
            <v>75526</v>
          </cell>
          <cell r="G7306">
            <v>31711.428571428572</v>
          </cell>
          <cell r="H7306">
            <v>20922</v>
          </cell>
        </row>
        <row r="7307">
          <cell r="A7307" t="str">
            <v>FXYF50H</v>
          </cell>
          <cell r="B7307">
            <v>3</v>
          </cell>
          <cell r="C7307">
            <v>84330</v>
          </cell>
          <cell r="D7307">
            <v>76251</v>
          </cell>
          <cell r="E7307">
            <v>8079</v>
          </cell>
          <cell r="G7307">
            <v>28110</v>
          </cell>
          <cell r="H7307">
            <v>25417</v>
          </cell>
        </row>
        <row r="7308">
          <cell r="A7308" t="str">
            <v>FXYF50K7</v>
          </cell>
          <cell r="B7308">
            <v>344</v>
          </cell>
          <cell r="C7308">
            <v>9450300</v>
          </cell>
          <cell r="D7308">
            <v>5208504</v>
          </cell>
          <cell r="E7308">
            <v>4241796</v>
          </cell>
          <cell r="G7308">
            <v>27471.802325581397</v>
          </cell>
          <cell r="H7308">
            <v>15141</v>
          </cell>
        </row>
        <row r="7309">
          <cell r="A7309" t="str">
            <v>FXYFP50K</v>
          </cell>
          <cell r="B7309">
            <v>3</v>
          </cell>
          <cell r="C7309">
            <v>102020</v>
          </cell>
          <cell r="D7309">
            <v>63456</v>
          </cell>
          <cell r="E7309">
            <v>38564</v>
          </cell>
          <cell r="G7309">
            <v>34006.666666666664</v>
          </cell>
          <cell r="H7309">
            <v>21152</v>
          </cell>
        </row>
        <row r="7310">
          <cell r="A7310" t="str">
            <v>FXYF63H</v>
          </cell>
          <cell r="B7310">
            <v>4</v>
          </cell>
          <cell r="C7310">
            <v>122750</v>
          </cell>
          <cell r="D7310">
            <v>103191</v>
          </cell>
          <cell r="E7310">
            <v>19559</v>
          </cell>
          <cell r="G7310">
            <v>30687.5</v>
          </cell>
          <cell r="H7310">
            <v>25797.75</v>
          </cell>
        </row>
        <row r="7311">
          <cell r="A7311" t="str">
            <v>FXYF63HNP</v>
          </cell>
          <cell r="B7311">
            <v>0</v>
          </cell>
          <cell r="C7311">
            <v>0</v>
          </cell>
          <cell r="D7311">
            <v>0</v>
          </cell>
          <cell r="E7311">
            <v>0</v>
          </cell>
          <cell r="G7311">
            <v>0</v>
          </cell>
          <cell r="H7311">
            <v>0</v>
          </cell>
        </row>
        <row r="7312">
          <cell r="A7312" t="str">
            <v>FXYF63K7</v>
          </cell>
          <cell r="B7312">
            <v>367</v>
          </cell>
          <cell r="C7312">
            <v>10017040</v>
          </cell>
          <cell r="D7312">
            <v>5696941</v>
          </cell>
          <cell r="E7312">
            <v>4320099</v>
          </cell>
          <cell r="G7312">
            <v>27294.386920980927</v>
          </cell>
          <cell r="H7312">
            <v>15523</v>
          </cell>
        </row>
        <row r="7313">
          <cell r="A7313" t="str">
            <v>FXYFP63K</v>
          </cell>
          <cell r="B7313">
            <v>2</v>
          </cell>
          <cell r="C7313">
            <v>53520</v>
          </cell>
          <cell r="D7313">
            <v>43082</v>
          </cell>
          <cell r="E7313">
            <v>10438</v>
          </cell>
          <cell r="G7313">
            <v>26760</v>
          </cell>
          <cell r="H7313">
            <v>21541</v>
          </cell>
        </row>
        <row r="7314">
          <cell r="A7314" t="str">
            <v>FXYF80H</v>
          </cell>
          <cell r="B7314">
            <v>1</v>
          </cell>
          <cell r="C7314">
            <v>42070</v>
          </cell>
          <cell r="D7314">
            <v>31695</v>
          </cell>
          <cell r="E7314">
            <v>10375</v>
          </cell>
          <cell r="G7314">
            <v>42070</v>
          </cell>
          <cell r="H7314">
            <v>31695</v>
          </cell>
        </row>
        <row r="7315">
          <cell r="A7315" t="str">
            <v>FXYF80HNP</v>
          </cell>
          <cell r="B7315">
            <v>16</v>
          </cell>
          <cell r="C7315">
            <v>552000</v>
          </cell>
          <cell r="D7315">
            <v>477277</v>
          </cell>
          <cell r="E7315">
            <v>74723</v>
          </cell>
          <cell r="G7315">
            <v>34500</v>
          </cell>
          <cell r="H7315">
            <v>29829.8125</v>
          </cell>
        </row>
        <row r="7316">
          <cell r="A7316" t="str">
            <v>FXYF80K7</v>
          </cell>
          <cell r="B7316">
            <v>159</v>
          </cell>
          <cell r="C7316">
            <v>5666430</v>
          </cell>
          <cell r="D7316">
            <v>2917650</v>
          </cell>
          <cell r="E7316">
            <v>2748780</v>
          </cell>
          <cell r="G7316">
            <v>35637.92452830189</v>
          </cell>
          <cell r="H7316">
            <v>18350</v>
          </cell>
        </row>
        <row r="7317">
          <cell r="A7317" t="str">
            <v>FXYFP80K</v>
          </cell>
          <cell r="B7317">
            <v>0</v>
          </cell>
          <cell r="C7317">
            <v>0</v>
          </cell>
          <cell r="D7317">
            <v>0</v>
          </cell>
          <cell r="E7317">
            <v>0</v>
          </cell>
          <cell r="G7317">
            <v>0</v>
          </cell>
          <cell r="H7317">
            <v>0</v>
          </cell>
        </row>
        <row r="7318">
          <cell r="A7318" t="str">
            <v>FXYF100H</v>
          </cell>
          <cell r="B7318">
            <v>3</v>
          </cell>
          <cell r="C7318">
            <v>97220</v>
          </cell>
          <cell r="D7318">
            <v>103195</v>
          </cell>
          <cell r="E7318">
            <v>-5975</v>
          </cell>
          <cell r="G7318">
            <v>32406.666666666668</v>
          </cell>
          <cell r="H7318">
            <v>34398.333333333336</v>
          </cell>
        </row>
        <row r="7319">
          <cell r="A7319" t="str">
            <v>FXYF100HNP</v>
          </cell>
          <cell r="B7319">
            <v>4</v>
          </cell>
          <cell r="C7319">
            <v>181110</v>
          </cell>
          <cell r="D7319">
            <v>137337</v>
          </cell>
          <cell r="E7319">
            <v>43773</v>
          </cell>
          <cell r="G7319">
            <v>45277.5</v>
          </cell>
          <cell r="H7319">
            <v>34334.25</v>
          </cell>
        </row>
        <row r="7320">
          <cell r="A7320" t="str">
            <v>FXYF100K7</v>
          </cell>
          <cell r="B7320">
            <v>89</v>
          </cell>
          <cell r="C7320">
            <v>3365440</v>
          </cell>
          <cell r="D7320">
            <v>1622648</v>
          </cell>
          <cell r="E7320">
            <v>1742792</v>
          </cell>
          <cell r="G7320">
            <v>37813.932584269663</v>
          </cell>
          <cell r="H7320">
            <v>18232</v>
          </cell>
        </row>
        <row r="7321">
          <cell r="A7321" t="str">
            <v>FXYFP100K</v>
          </cell>
          <cell r="B7321">
            <v>0</v>
          </cell>
          <cell r="C7321">
            <v>0</v>
          </cell>
          <cell r="D7321">
            <v>0</v>
          </cell>
          <cell r="E7321">
            <v>0</v>
          </cell>
          <cell r="G7321">
            <v>0</v>
          </cell>
          <cell r="H7321">
            <v>0</v>
          </cell>
        </row>
        <row r="7322">
          <cell r="A7322" t="str">
            <v>FXYF125H</v>
          </cell>
          <cell r="B7322">
            <v>0</v>
          </cell>
          <cell r="C7322">
            <v>0</v>
          </cell>
          <cell r="D7322">
            <v>0</v>
          </cell>
          <cell r="E7322">
            <v>0</v>
          </cell>
          <cell r="G7322">
            <v>0</v>
          </cell>
          <cell r="H7322">
            <v>0</v>
          </cell>
        </row>
        <row r="7323">
          <cell r="A7323" t="str">
            <v>FXYF125HNP</v>
          </cell>
          <cell r="B7323">
            <v>1</v>
          </cell>
          <cell r="C7323">
            <v>50500</v>
          </cell>
          <cell r="D7323">
            <v>33562</v>
          </cell>
          <cell r="E7323">
            <v>16938</v>
          </cell>
          <cell r="G7323">
            <v>50500</v>
          </cell>
          <cell r="H7323">
            <v>33562</v>
          </cell>
        </row>
        <row r="7324">
          <cell r="A7324" t="str">
            <v>FXYF125K7</v>
          </cell>
          <cell r="B7324">
            <v>85</v>
          </cell>
          <cell r="C7324">
            <v>3336480</v>
          </cell>
          <cell r="D7324">
            <v>1571820</v>
          </cell>
          <cell r="E7324">
            <v>1764660</v>
          </cell>
          <cell r="G7324">
            <v>39252.705882352944</v>
          </cell>
          <cell r="H7324">
            <v>18492</v>
          </cell>
        </row>
        <row r="7325">
          <cell r="A7325" t="str">
            <v>FXYFP125K</v>
          </cell>
          <cell r="B7325">
            <v>0</v>
          </cell>
          <cell r="C7325">
            <v>0</v>
          </cell>
          <cell r="D7325">
            <v>0</v>
          </cell>
          <cell r="E7325">
            <v>0</v>
          </cell>
          <cell r="G7325">
            <v>0</v>
          </cell>
          <cell r="H7325">
            <v>0</v>
          </cell>
        </row>
        <row r="7326">
          <cell r="A7326" t="str">
            <v>FXYS20H7</v>
          </cell>
          <cell r="B7326">
            <v>1</v>
          </cell>
          <cell r="C7326">
            <v>18160</v>
          </cell>
          <cell r="D7326">
            <v>18230</v>
          </cell>
          <cell r="E7326">
            <v>-70</v>
          </cell>
          <cell r="G7326">
            <v>18160</v>
          </cell>
          <cell r="H7326">
            <v>18230</v>
          </cell>
        </row>
        <row r="7327">
          <cell r="A7327" t="str">
            <v>FXYS20K</v>
          </cell>
          <cell r="B7327">
            <v>46</v>
          </cell>
          <cell r="C7327">
            <v>991570</v>
          </cell>
          <cell r="D7327">
            <v>879568</v>
          </cell>
          <cell r="E7327">
            <v>112002</v>
          </cell>
          <cell r="G7327">
            <v>21555.869565217392</v>
          </cell>
          <cell r="H7327">
            <v>19121.043478260868</v>
          </cell>
        </row>
        <row r="7328">
          <cell r="A7328" t="str">
            <v>FXYS20K7</v>
          </cell>
          <cell r="B7328">
            <v>1911</v>
          </cell>
          <cell r="C7328">
            <v>44452620</v>
          </cell>
          <cell r="D7328">
            <v>31202808</v>
          </cell>
          <cell r="E7328">
            <v>13249812</v>
          </cell>
          <cell r="G7328">
            <v>23261.444270015698</v>
          </cell>
          <cell r="H7328">
            <v>16328</v>
          </cell>
        </row>
        <row r="7329">
          <cell r="A7329" t="str">
            <v>FXYSP20K</v>
          </cell>
          <cell r="B7329">
            <v>26</v>
          </cell>
          <cell r="C7329">
            <v>723970</v>
          </cell>
          <cell r="D7329">
            <v>557616</v>
          </cell>
          <cell r="E7329">
            <v>166354</v>
          </cell>
          <cell r="G7329">
            <v>27845</v>
          </cell>
          <cell r="H7329">
            <v>21446.76923076923</v>
          </cell>
        </row>
        <row r="7330">
          <cell r="A7330" t="str">
            <v>FXYS25H7</v>
          </cell>
          <cell r="B7330">
            <v>5</v>
          </cell>
          <cell r="C7330">
            <v>131100</v>
          </cell>
          <cell r="D7330">
            <v>91310</v>
          </cell>
          <cell r="E7330">
            <v>39790</v>
          </cell>
          <cell r="G7330">
            <v>26220</v>
          </cell>
          <cell r="H7330">
            <v>18262</v>
          </cell>
        </row>
        <row r="7331">
          <cell r="A7331" t="str">
            <v>FXYS25K</v>
          </cell>
          <cell r="B7331">
            <v>111</v>
          </cell>
          <cell r="C7331">
            <v>2159250</v>
          </cell>
          <cell r="D7331">
            <v>2129382</v>
          </cell>
          <cell r="E7331">
            <v>29868</v>
          </cell>
          <cell r="G7331">
            <v>19452.702702702703</v>
          </cell>
          <cell r="H7331">
            <v>19183.62162162162</v>
          </cell>
        </row>
        <row r="7332">
          <cell r="A7332" t="str">
            <v>FXYS25K7</v>
          </cell>
          <cell r="B7332">
            <v>1554</v>
          </cell>
          <cell r="C7332">
            <v>37859020</v>
          </cell>
          <cell r="D7332">
            <v>25423440</v>
          </cell>
          <cell r="E7332">
            <v>12435580</v>
          </cell>
          <cell r="G7332">
            <v>24362.303732303732</v>
          </cell>
          <cell r="H7332">
            <v>16360</v>
          </cell>
        </row>
        <row r="7333">
          <cell r="A7333" t="str">
            <v>FXYSP25K</v>
          </cell>
          <cell r="B7333">
            <v>36</v>
          </cell>
          <cell r="C7333">
            <v>1046760</v>
          </cell>
          <cell r="D7333">
            <v>773445</v>
          </cell>
          <cell r="E7333">
            <v>273315</v>
          </cell>
          <cell r="G7333">
            <v>29076.666666666668</v>
          </cell>
          <cell r="H7333">
            <v>21484.583333333332</v>
          </cell>
        </row>
        <row r="7334">
          <cell r="A7334" t="str">
            <v>FXYS32H7</v>
          </cell>
          <cell r="B7334">
            <v>10</v>
          </cell>
          <cell r="C7334">
            <v>249320</v>
          </cell>
          <cell r="D7334">
            <v>185360</v>
          </cell>
          <cell r="E7334">
            <v>63960</v>
          </cell>
          <cell r="G7334">
            <v>24932</v>
          </cell>
          <cell r="H7334">
            <v>18536</v>
          </cell>
        </row>
        <row r="7335">
          <cell r="A7335" t="str">
            <v>FXYS32K</v>
          </cell>
          <cell r="B7335">
            <v>59</v>
          </cell>
          <cell r="C7335">
            <v>1360850</v>
          </cell>
          <cell r="D7335">
            <v>1155327</v>
          </cell>
          <cell r="E7335">
            <v>205523</v>
          </cell>
          <cell r="G7335">
            <v>23065.254237288136</v>
          </cell>
          <cell r="H7335">
            <v>19581.813559322032</v>
          </cell>
        </row>
        <row r="7336">
          <cell r="A7336" t="str">
            <v>FXYS32K7</v>
          </cell>
          <cell r="B7336">
            <v>1001</v>
          </cell>
          <cell r="C7336">
            <v>24908860</v>
          </cell>
          <cell r="D7336">
            <v>16587571</v>
          </cell>
          <cell r="E7336">
            <v>8321289</v>
          </cell>
          <cell r="G7336">
            <v>24883.976023976025</v>
          </cell>
          <cell r="H7336">
            <v>16571</v>
          </cell>
        </row>
        <row r="7337">
          <cell r="A7337" t="str">
            <v>FXYSP32K</v>
          </cell>
          <cell r="B7337">
            <v>42</v>
          </cell>
          <cell r="C7337">
            <v>1161620</v>
          </cell>
          <cell r="D7337">
            <v>915642</v>
          </cell>
          <cell r="E7337">
            <v>245978</v>
          </cell>
          <cell r="G7337">
            <v>27657.619047619046</v>
          </cell>
          <cell r="H7337">
            <v>21801</v>
          </cell>
        </row>
        <row r="7338">
          <cell r="A7338" t="str">
            <v>FXYS40H7</v>
          </cell>
          <cell r="B7338">
            <v>5</v>
          </cell>
          <cell r="C7338">
            <v>148490</v>
          </cell>
          <cell r="D7338">
            <v>96030</v>
          </cell>
          <cell r="E7338">
            <v>52460</v>
          </cell>
          <cell r="G7338">
            <v>29698</v>
          </cell>
          <cell r="H7338">
            <v>19206</v>
          </cell>
        </row>
        <row r="7339">
          <cell r="A7339" t="str">
            <v>FXYS40K</v>
          </cell>
          <cell r="B7339">
            <v>62</v>
          </cell>
          <cell r="C7339">
            <v>1626570</v>
          </cell>
          <cell r="D7339">
            <v>1244099</v>
          </cell>
          <cell r="E7339">
            <v>382471</v>
          </cell>
          <cell r="G7339">
            <v>26235</v>
          </cell>
          <cell r="H7339">
            <v>20066.112903225807</v>
          </cell>
        </row>
        <row r="7340">
          <cell r="A7340" t="str">
            <v>FXYS40K7</v>
          </cell>
          <cell r="B7340">
            <v>767</v>
          </cell>
          <cell r="C7340">
            <v>20272170</v>
          </cell>
          <cell r="D7340">
            <v>13172458</v>
          </cell>
          <cell r="E7340">
            <v>7099712</v>
          </cell>
          <cell r="G7340">
            <v>26430.469361147327</v>
          </cell>
          <cell r="H7340">
            <v>17174</v>
          </cell>
        </row>
        <row r="7341">
          <cell r="A7341" t="str">
            <v>FXYS40KV1</v>
          </cell>
          <cell r="B7341">
            <v>4</v>
          </cell>
          <cell r="C7341">
            <v>109220</v>
          </cell>
          <cell r="D7341">
            <v>102441</v>
          </cell>
          <cell r="E7341">
            <v>6779</v>
          </cell>
          <cell r="G7341">
            <v>27305</v>
          </cell>
          <cell r="H7341">
            <v>25610.25</v>
          </cell>
        </row>
        <row r="7342">
          <cell r="A7342" t="str">
            <v>FXYSP40K</v>
          </cell>
          <cell r="B7342">
            <v>22</v>
          </cell>
          <cell r="C7342">
            <v>722930</v>
          </cell>
          <cell r="D7342">
            <v>498784</v>
          </cell>
          <cell r="E7342">
            <v>224146</v>
          </cell>
          <cell r="G7342">
            <v>32860.454545454544</v>
          </cell>
          <cell r="H7342">
            <v>22672</v>
          </cell>
        </row>
        <row r="7343">
          <cell r="A7343" t="str">
            <v>FXYS50H7</v>
          </cell>
          <cell r="B7343">
            <v>4</v>
          </cell>
          <cell r="C7343">
            <v>113290</v>
          </cell>
          <cell r="D7343">
            <v>77200</v>
          </cell>
          <cell r="E7343">
            <v>36090</v>
          </cell>
          <cell r="G7343">
            <v>28322.5</v>
          </cell>
          <cell r="H7343">
            <v>19300</v>
          </cell>
        </row>
        <row r="7344">
          <cell r="A7344" t="str">
            <v>FXYS50K</v>
          </cell>
          <cell r="B7344">
            <v>36</v>
          </cell>
          <cell r="C7344">
            <v>804880</v>
          </cell>
          <cell r="D7344">
            <v>726852</v>
          </cell>
          <cell r="E7344">
            <v>78028</v>
          </cell>
          <cell r="G7344">
            <v>22357.777777777777</v>
          </cell>
          <cell r="H7344">
            <v>20190.333333333332</v>
          </cell>
        </row>
        <row r="7345">
          <cell r="A7345" t="str">
            <v>FXYS50K7</v>
          </cell>
          <cell r="B7345">
            <v>641</v>
          </cell>
          <cell r="C7345">
            <v>17108340</v>
          </cell>
          <cell r="D7345">
            <v>11080967</v>
          </cell>
          <cell r="E7345">
            <v>6027373</v>
          </cell>
          <cell r="G7345">
            <v>26690.078003120125</v>
          </cell>
          <cell r="H7345">
            <v>17287</v>
          </cell>
        </row>
        <row r="7346">
          <cell r="A7346" t="str">
            <v>FXYSP50K</v>
          </cell>
          <cell r="B7346">
            <v>21</v>
          </cell>
          <cell r="C7346">
            <v>635210</v>
          </cell>
          <cell r="D7346">
            <v>478380</v>
          </cell>
          <cell r="E7346">
            <v>156830</v>
          </cell>
          <cell r="G7346">
            <v>30248.095238095237</v>
          </cell>
          <cell r="H7346">
            <v>22780</v>
          </cell>
        </row>
        <row r="7347">
          <cell r="A7347" t="str">
            <v>FXYS63H7</v>
          </cell>
          <cell r="B7347">
            <v>1</v>
          </cell>
          <cell r="C7347">
            <v>20760</v>
          </cell>
          <cell r="D7347">
            <v>21967</v>
          </cell>
          <cell r="E7347">
            <v>-1207</v>
          </cell>
          <cell r="G7347">
            <v>20760</v>
          </cell>
          <cell r="H7347">
            <v>21967</v>
          </cell>
        </row>
        <row r="7348">
          <cell r="A7348" t="str">
            <v>FXYS63K</v>
          </cell>
          <cell r="B7348">
            <v>33</v>
          </cell>
          <cell r="C7348">
            <v>841630</v>
          </cell>
          <cell r="D7348">
            <v>772628</v>
          </cell>
          <cell r="E7348">
            <v>69002</v>
          </cell>
          <cell r="G7348">
            <v>25503.939393939392</v>
          </cell>
          <cell r="H7348">
            <v>23412.969696969696</v>
          </cell>
        </row>
        <row r="7349">
          <cell r="A7349" t="str">
            <v>FXYS63K7</v>
          </cell>
          <cell r="B7349">
            <v>692</v>
          </cell>
          <cell r="C7349">
            <v>19363590</v>
          </cell>
          <cell r="D7349">
            <v>13783256</v>
          </cell>
          <cell r="E7349">
            <v>5580334</v>
          </cell>
          <cell r="G7349">
            <v>27982.066473988438</v>
          </cell>
          <cell r="H7349">
            <v>19918</v>
          </cell>
        </row>
        <row r="7350">
          <cell r="A7350" t="str">
            <v>FXYSP63K</v>
          </cell>
          <cell r="B7350">
            <v>22</v>
          </cell>
          <cell r="C7350">
            <v>716230</v>
          </cell>
          <cell r="D7350">
            <v>573078</v>
          </cell>
          <cell r="E7350">
            <v>143152</v>
          </cell>
          <cell r="G7350">
            <v>32555.909090909092</v>
          </cell>
          <cell r="H7350">
            <v>26049</v>
          </cell>
        </row>
        <row r="7351">
          <cell r="A7351" t="str">
            <v>FXYS80K</v>
          </cell>
          <cell r="B7351">
            <v>31</v>
          </cell>
          <cell r="C7351">
            <v>1044920</v>
          </cell>
          <cell r="D7351">
            <v>829307</v>
          </cell>
          <cell r="E7351">
            <v>215613</v>
          </cell>
          <cell r="G7351">
            <v>33707.096774193546</v>
          </cell>
          <cell r="H7351">
            <v>26751.83870967742</v>
          </cell>
        </row>
        <row r="7352">
          <cell r="A7352" t="str">
            <v>FXYS80K7</v>
          </cell>
          <cell r="B7352">
            <v>536</v>
          </cell>
          <cell r="C7352">
            <v>17551410</v>
          </cell>
          <cell r="D7352">
            <v>12142008</v>
          </cell>
          <cell r="E7352">
            <v>5409402</v>
          </cell>
          <cell r="G7352">
            <v>32745.167910447763</v>
          </cell>
          <cell r="H7352">
            <v>22653</v>
          </cell>
        </row>
        <row r="7353">
          <cell r="A7353" t="str">
            <v>FXYSP80K</v>
          </cell>
          <cell r="B7353">
            <v>6</v>
          </cell>
          <cell r="C7353">
            <v>205700</v>
          </cell>
          <cell r="D7353">
            <v>179634</v>
          </cell>
          <cell r="E7353">
            <v>26066</v>
          </cell>
          <cell r="G7353">
            <v>34283.333333333336</v>
          </cell>
          <cell r="H7353">
            <v>29939</v>
          </cell>
        </row>
        <row r="7354">
          <cell r="A7354" t="str">
            <v>FXYS100K</v>
          </cell>
          <cell r="B7354">
            <v>11</v>
          </cell>
          <cell r="C7354">
            <v>352780</v>
          </cell>
          <cell r="D7354">
            <v>301038</v>
          </cell>
          <cell r="E7354">
            <v>51742</v>
          </cell>
          <cell r="G7354">
            <v>32070.909090909092</v>
          </cell>
          <cell r="H7354">
            <v>27367.090909090908</v>
          </cell>
        </row>
        <row r="7355">
          <cell r="A7355" t="str">
            <v>FXYS100K7</v>
          </cell>
          <cell r="B7355">
            <v>386</v>
          </cell>
          <cell r="C7355">
            <v>13529040</v>
          </cell>
          <cell r="D7355">
            <v>8998046</v>
          </cell>
          <cell r="E7355">
            <v>4530994</v>
          </cell>
          <cell r="G7355">
            <v>35049.326424870465</v>
          </cell>
          <cell r="H7355">
            <v>23311</v>
          </cell>
        </row>
        <row r="7356">
          <cell r="A7356" t="str">
            <v>FXYSP100K</v>
          </cell>
          <cell r="B7356">
            <v>0</v>
          </cell>
          <cell r="C7356">
            <v>0</v>
          </cell>
          <cell r="D7356">
            <v>0</v>
          </cell>
          <cell r="E7356">
            <v>0</v>
          </cell>
          <cell r="G7356">
            <v>0</v>
          </cell>
          <cell r="H7356">
            <v>0</v>
          </cell>
        </row>
        <row r="7357">
          <cell r="A7357" t="str">
            <v>FXYS125K</v>
          </cell>
          <cell r="B7357">
            <v>32</v>
          </cell>
          <cell r="C7357">
            <v>1109500</v>
          </cell>
          <cell r="D7357">
            <v>882905</v>
          </cell>
          <cell r="E7357">
            <v>226595</v>
          </cell>
          <cell r="G7357">
            <v>34671.875</v>
          </cell>
          <cell r="H7357">
            <v>27590.78125</v>
          </cell>
        </row>
        <row r="7358">
          <cell r="A7358" t="str">
            <v>FXYS125K7</v>
          </cell>
          <cell r="B7358">
            <v>542</v>
          </cell>
          <cell r="C7358">
            <v>19882920</v>
          </cell>
          <cell r="D7358">
            <v>12780360</v>
          </cell>
          <cell r="E7358">
            <v>7102560</v>
          </cell>
          <cell r="G7358">
            <v>36684.354243542439</v>
          </cell>
          <cell r="H7358">
            <v>23580</v>
          </cell>
        </row>
        <row r="7359">
          <cell r="A7359" t="str">
            <v>FXYSP125K</v>
          </cell>
          <cell r="B7359">
            <v>15</v>
          </cell>
          <cell r="C7359">
            <v>574200</v>
          </cell>
          <cell r="D7359">
            <v>466980</v>
          </cell>
          <cell r="E7359">
            <v>107220</v>
          </cell>
          <cell r="G7359">
            <v>38280</v>
          </cell>
          <cell r="H7359">
            <v>31132</v>
          </cell>
        </row>
        <row r="7360">
          <cell r="A7360" t="str">
            <v>FXYB20K7</v>
          </cell>
          <cell r="B7360">
            <v>874</v>
          </cell>
          <cell r="C7360">
            <v>13382990</v>
          </cell>
          <cell r="D7360">
            <v>7564470</v>
          </cell>
          <cell r="E7360">
            <v>5818520</v>
          </cell>
          <cell r="G7360">
            <v>15312.345537757437</v>
          </cell>
          <cell r="H7360">
            <v>8655</v>
          </cell>
        </row>
        <row r="7361">
          <cell r="A7361" t="str">
            <v>FXYB25K7</v>
          </cell>
          <cell r="B7361">
            <v>694</v>
          </cell>
          <cell r="C7361">
            <v>11809540</v>
          </cell>
          <cell r="D7361">
            <v>6068336</v>
          </cell>
          <cell r="E7361">
            <v>5741204</v>
          </cell>
          <cell r="G7361">
            <v>17016.628242074927</v>
          </cell>
          <cell r="H7361">
            <v>8744</v>
          </cell>
        </row>
        <row r="7362">
          <cell r="A7362" t="str">
            <v>FXYH32H</v>
          </cell>
          <cell r="B7362">
            <v>4</v>
          </cell>
          <cell r="C7362">
            <v>95280</v>
          </cell>
          <cell r="D7362">
            <v>113350</v>
          </cell>
          <cell r="E7362">
            <v>-18070</v>
          </cell>
          <cell r="G7362">
            <v>23820</v>
          </cell>
          <cell r="H7362">
            <v>28337.5</v>
          </cell>
        </row>
        <row r="7363">
          <cell r="A7363" t="str">
            <v>FXYH32K7</v>
          </cell>
          <cell r="B7363">
            <v>588</v>
          </cell>
          <cell r="C7363">
            <v>16329340</v>
          </cell>
          <cell r="D7363">
            <v>9647316</v>
          </cell>
          <cell r="E7363">
            <v>6682024</v>
          </cell>
          <cell r="G7363">
            <v>27770.986394557822</v>
          </cell>
          <cell r="H7363">
            <v>16407</v>
          </cell>
        </row>
        <row r="7364">
          <cell r="A7364" t="str">
            <v>FXYHP32K</v>
          </cell>
          <cell r="B7364">
            <v>5</v>
          </cell>
          <cell r="C7364">
            <v>193650</v>
          </cell>
          <cell r="D7364">
            <v>102160</v>
          </cell>
          <cell r="E7364">
            <v>91490</v>
          </cell>
          <cell r="G7364">
            <v>38730</v>
          </cell>
          <cell r="H7364">
            <v>20432</v>
          </cell>
        </row>
        <row r="7365">
          <cell r="A7365" t="str">
            <v>FXYH63H</v>
          </cell>
          <cell r="B7365">
            <v>0</v>
          </cell>
          <cell r="C7365">
            <v>0</v>
          </cell>
          <cell r="D7365">
            <v>0</v>
          </cell>
          <cell r="E7365">
            <v>0</v>
          </cell>
          <cell r="G7365">
            <v>0</v>
          </cell>
          <cell r="H7365">
            <v>0</v>
          </cell>
        </row>
        <row r="7366">
          <cell r="A7366" t="str">
            <v>FXYH63K7</v>
          </cell>
          <cell r="B7366">
            <v>301</v>
          </cell>
          <cell r="C7366">
            <v>8674490</v>
          </cell>
          <cell r="D7366">
            <v>5269908</v>
          </cell>
          <cell r="E7366">
            <v>3404582</v>
          </cell>
          <cell r="G7366">
            <v>28818.90365448505</v>
          </cell>
          <cell r="H7366">
            <v>17508</v>
          </cell>
        </row>
        <row r="7367">
          <cell r="A7367" t="str">
            <v>FXYHP63K</v>
          </cell>
          <cell r="B7367">
            <v>8</v>
          </cell>
          <cell r="C7367">
            <v>327600</v>
          </cell>
          <cell r="D7367">
            <v>179568</v>
          </cell>
          <cell r="E7367">
            <v>148032</v>
          </cell>
          <cell r="G7367">
            <v>40950</v>
          </cell>
          <cell r="H7367">
            <v>22446</v>
          </cell>
        </row>
        <row r="7368">
          <cell r="A7368" t="str">
            <v>FXYH100H</v>
          </cell>
          <cell r="B7368">
            <v>-3</v>
          </cell>
          <cell r="C7368">
            <v>-131990</v>
          </cell>
          <cell r="D7368">
            <v>-105241</v>
          </cell>
          <cell r="E7368">
            <v>-26749</v>
          </cell>
          <cell r="G7368">
            <v>43996.666666666664</v>
          </cell>
          <cell r="H7368">
            <v>35080.333333333336</v>
          </cell>
        </row>
        <row r="7369">
          <cell r="A7369" t="str">
            <v>FXYH100K7</v>
          </cell>
          <cell r="B7369">
            <v>59</v>
          </cell>
          <cell r="C7369">
            <v>1957870</v>
          </cell>
          <cell r="D7369">
            <v>1162477</v>
          </cell>
          <cell r="E7369">
            <v>795393</v>
          </cell>
          <cell r="G7369">
            <v>33184.237288135591</v>
          </cell>
          <cell r="H7369">
            <v>19703</v>
          </cell>
        </row>
        <row r="7370">
          <cell r="A7370" t="str">
            <v>FXYHP100K</v>
          </cell>
          <cell r="B7370">
            <v>0</v>
          </cell>
          <cell r="C7370">
            <v>0</v>
          </cell>
          <cell r="D7370">
            <v>0</v>
          </cell>
          <cell r="E7370">
            <v>0</v>
          </cell>
          <cell r="G7370">
            <v>0</v>
          </cell>
          <cell r="H7370">
            <v>0</v>
          </cell>
        </row>
        <row r="7371">
          <cell r="A7371" t="str">
            <v>FXYM40K</v>
          </cell>
          <cell r="B7371">
            <v>103</v>
          </cell>
          <cell r="C7371">
            <v>4042810</v>
          </cell>
          <cell r="D7371">
            <v>3124440</v>
          </cell>
          <cell r="E7371">
            <v>918370</v>
          </cell>
          <cell r="G7371">
            <v>39250.582524271842</v>
          </cell>
          <cell r="H7371">
            <v>30334.368932038837</v>
          </cell>
        </row>
        <row r="7372">
          <cell r="A7372" t="str">
            <v>FXYM50K</v>
          </cell>
          <cell r="B7372">
            <v>109</v>
          </cell>
          <cell r="C7372">
            <v>4486470</v>
          </cell>
          <cell r="D7372">
            <v>3360285</v>
          </cell>
          <cell r="E7372">
            <v>1126185</v>
          </cell>
          <cell r="G7372">
            <v>41160.275229357801</v>
          </cell>
          <cell r="H7372">
            <v>30828.302752293577</v>
          </cell>
        </row>
        <row r="7373">
          <cell r="A7373" t="str">
            <v>FXYM63K</v>
          </cell>
          <cell r="B7373">
            <v>122</v>
          </cell>
          <cell r="C7373">
            <v>5251010</v>
          </cell>
          <cell r="D7373">
            <v>3925028</v>
          </cell>
          <cell r="E7373">
            <v>1325982</v>
          </cell>
          <cell r="G7373">
            <v>43041.065573770495</v>
          </cell>
          <cell r="H7373">
            <v>32172.360655737706</v>
          </cell>
        </row>
        <row r="7374">
          <cell r="A7374" t="str">
            <v>FXYM80K</v>
          </cell>
          <cell r="B7374">
            <v>48</v>
          </cell>
          <cell r="C7374">
            <v>2352450</v>
          </cell>
          <cell r="D7374">
            <v>1722719</v>
          </cell>
          <cell r="E7374">
            <v>629731</v>
          </cell>
          <cell r="G7374">
            <v>49009.375</v>
          </cell>
          <cell r="H7374">
            <v>35889.979166666664</v>
          </cell>
        </row>
        <row r="7375">
          <cell r="A7375" t="str">
            <v>FXYM100K</v>
          </cell>
          <cell r="B7375">
            <v>67</v>
          </cell>
          <cell r="C7375">
            <v>3714930</v>
          </cell>
          <cell r="D7375">
            <v>2591490</v>
          </cell>
          <cell r="E7375">
            <v>1123440</v>
          </cell>
          <cell r="G7375">
            <v>55446.716417910451</v>
          </cell>
          <cell r="H7375">
            <v>38678.955223880599</v>
          </cell>
        </row>
        <row r="7376">
          <cell r="A7376" t="str">
            <v>FXYM125K</v>
          </cell>
          <cell r="B7376">
            <v>69</v>
          </cell>
          <cell r="C7376">
            <v>4290740</v>
          </cell>
          <cell r="D7376">
            <v>2831427</v>
          </cell>
          <cell r="E7376">
            <v>1459313</v>
          </cell>
          <cell r="G7376">
            <v>62184.637681159424</v>
          </cell>
          <cell r="H7376">
            <v>41035.17391304348</v>
          </cell>
        </row>
        <row r="7377">
          <cell r="A7377" t="str">
            <v>FXYM200K</v>
          </cell>
          <cell r="B7377">
            <v>33</v>
          </cell>
          <cell r="C7377">
            <v>3580180</v>
          </cell>
          <cell r="D7377">
            <v>2311089</v>
          </cell>
          <cell r="E7377">
            <v>1269091</v>
          </cell>
          <cell r="G7377">
            <v>108490.30303030302</v>
          </cell>
          <cell r="H7377">
            <v>70033</v>
          </cell>
        </row>
        <row r="7378">
          <cell r="A7378" t="str">
            <v>FXYM250K</v>
          </cell>
          <cell r="B7378">
            <v>12</v>
          </cell>
          <cell r="C7378">
            <v>1474580</v>
          </cell>
          <cell r="D7378">
            <v>891480</v>
          </cell>
          <cell r="E7378">
            <v>583100</v>
          </cell>
          <cell r="G7378">
            <v>122881.66666666667</v>
          </cell>
          <cell r="H7378">
            <v>74290</v>
          </cell>
        </row>
        <row r="7379">
          <cell r="A7379" t="str">
            <v>R200F7</v>
          </cell>
          <cell r="B7379">
            <v>123</v>
          </cell>
          <cell r="C7379">
            <v>7377200</v>
          </cell>
          <cell r="D7379">
            <v>5937702</v>
          </cell>
          <cell r="E7379">
            <v>1439498</v>
          </cell>
          <cell r="G7379">
            <v>59977.235772357722</v>
          </cell>
          <cell r="H7379">
            <v>48274</v>
          </cell>
        </row>
        <row r="7380">
          <cell r="A7380" t="str">
            <v>R250F7</v>
          </cell>
          <cell r="B7380">
            <v>171</v>
          </cell>
          <cell r="C7380">
            <v>11959590</v>
          </cell>
          <cell r="D7380">
            <v>8513919</v>
          </cell>
          <cell r="E7380">
            <v>3445671</v>
          </cell>
          <cell r="G7380">
            <v>69939.122807017542</v>
          </cell>
          <cell r="H7380">
            <v>49789</v>
          </cell>
        </row>
        <row r="7381">
          <cell r="A7381" t="str">
            <v>RY200F7</v>
          </cell>
          <cell r="B7381">
            <v>697</v>
          </cell>
          <cell r="C7381">
            <v>45206230</v>
          </cell>
          <cell r="D7381">
            <v>35592305</v>
          </cell>
          <cell r="E7381">
            <v>9613925</v>
          </cell>
          <cell r="G7381">
            <v>64858.292682926833</v>
          </cell>
          <cell r="H7381">
            <v>51065</v>
          </cell>
        </row>
        <row r="7382">
          <cell r="A7382" t="str">
            <v>RY250F7</v>
          </cell>
          <cell r="B7382">
            <v>1007</v>
          </cell>
          <cell r="C7382">
            <v>75691920</v>
          </cell>
          <cell r="D7382">
            <v>52917850</v>
          </cell>
          <cell r="E7382">
            <v>22774070</v>
          </cell>
          <cell r="G7382">
            <v>75165.759682224423</v>
          </cell>
          <cell r="H7382">
            <v>52550</v>
          </cell>
        </row>
        <row r="7383">
          <cell r="A7383" t="str">
            <v>FDY125F7</v>
          </cell>
          <cell r="B7383">
            <v>427</v>
          </cell>
          <cell r="C7383">
            <v>9911720</v>
          </cell>
          <cell r="D7383">
            <v>6960100</v>
          </cell>
          <cell r="E7383">
            <v>2951620</v>
          </cell>
          <cell r="G7383">
            <v>23212.459016393441</v>
          </cell>
          <cell r="H7383">
            <v>16300</v>
          </cell>
        </row>
        <row r="7384">
          <cell r="A7384" t="str">
            <v>FDY200F7</v>
          </cell>
          <cell r="B7384">
            <v>481</v>
          </cell>
          <cell r="C7384">
            <v>14479290</v>
          </cell>
          <cell r="D7384">
            <v>8382868</v>
          </cell>
          <cell r="E7384">
            <v>6096422</v>
          </cell>
          <cell r="G7384">
            <v>30102.474012474013</v>
          </cell>
          <cell r="H7384">
            <v>17428</v>
          </cell>
        </row>
        <row r="7385">
          <cell r="A7385" t="str">
            <v>FDY250F7</v>
          </cell>
          <cell r="B7385">
            <v>636</v>
          </cell>
          <cell r="C7385">
            <v>22590350</v>
          </cell>
          <cell r="D7385">
            <v>12263352</v>
          </cell>
          <cell r="E7385">
            <v>10326998</v>
          </cell>
          <cell r="G7385">
            <v>35519.418238993712</v>
          </cell>
          <cell r="H7385">
            <v>19282</v>
          </cell>
        </row>
        <row r="7387">
          <cell r="A7387" t="str">
            <v>NORTH</v>
          </cell>
        </row>
        <row r="7388">
          <cell r="A7388" t="str">
            <v xml:space="preserve"> </v>
          </cell>
          <cell r="B7388" t="str">
            <v>Total Budg Qty</v>
          </cell>
          <cell r="C7388" t="str">
            <v>Total sales value D.C.</v>
          </cell>
          <cell r="D7388" t="str">
            <v>Total Cost value D.C.</v>
          </cell>
          <cell r="E7388" t="str">
            <v>Gross Margin</v>
          </cell>
        </row>
        <row r="7389">
          <cell r="A7389" t="str">
            <v>CORDEUSPLIT</v>
          </cell>
          <cell r="B7389">
            <v>0</v>
          </cell>
          <cell r="C7389">
            <v>0</v>
          </cell>
          <cell r="D7389">
            <v>0</v>
          </cell>
          <cell r="E7389">
            <v>0</v>
          </cell>
          <cell r="G7389">
            <v>0</v>
          </cell>
          <cell r="H7389">
            <v>0</v>
          </cell>
        </row>
        <row r="7390">
          <cell r="A7390" t="str">
            <v>CORDIUSPLIT</v>
          </cell>
          <cell r="B7390">
            <v>0</v>
          </cell>
          <cell r="C7390">
            <v>0</v>
          </cell>
          <cell r="D7390">
            <v>0</v>
          </cell>
          <cell r="E7390">
            <v>0</v>
          </cell>
          <cell r="G7390">
            <v>0</v>
          </cell>
          <cell r="H7390">
            <v>0</v>
          </cell>
        </row>
        <row r="7391">
          <cell r="A7391" t="str">
            <v>TEST</v>
          </cell>
          <cell r="B7391">
            <v>148847</v>
          </cell>
          <cell r="C7391">
            <v>4770202.83</v>
          </cell>
          <cell r="D7391">
            <v>2898646.0830000001</v>
          </cell>
          <cell r="E7391">
            <v>1871556.747</v>
          </cell>
          <cell r="G7391">
            <v>32.047692126814781</v>
          </cell>
          <cell r="H7391">
            <v>19.473997346268316</v>
          </cell>
        </row>
        <row r="7392">
          <cell r="A7392" t="str">
            <v>R18DB7</v>
          </cell>
          <cell r="B7392">
            <v>1</v>
          </cell>
          <cell r="C7392">
            <v>12660</v>
          </cell>
          <cell r="D7392">
            <v>8632</v>
          </cell>
          <cell r="E7392">
            <v>4028</v>
          </cell>
          <cell r="G7392">
            <v>12660</v>
          </cell>
          <cell r="H7392">
            <v>8632</v>
          </cell>
        </row>
        <row r="7393">
          <cell r="A7393" t="str">
            <v>R25DB7</v>
          </cell>
          <cell r="B7393">
            <v>324</v>
          </cell>
          <cell r="C7393">
            <v>4272390</v>
          </cell>
          <cell r="D7393">
            <v>2742336</v>
          </cell>
          <cell r="E7393">
            <v>1530054</v>
          </cell>
          <cell r="G7393">
            <v>13186.388888888889</v>
          </cell>
          <cell r="H7393">
            <v>8464</v>
          </cell>
        </row>
        <row r="7394">
          <cell r="A7394" t="str">
            <v>R25DB7V11</v>
          </cell>
          <cell r="B7394">
            <v>1710</v>
          </cell>
          <cell r="C7394">
            <v>22342090</v>
          </cell>
          <cell r="D7394">
            <v>14967630</v>
          </cell>
          <cell r="E7394">
            <v>7374460</v>
          </cell>
          <cell r="G7394">
            <v>13065.549707602338</v>
          </cell>
          <cell r="H7394">
            <v>8753</v>
          </cell>
        </row>
        <row r="7395">
          <cell r="A7395" t="str">
            <v>R25EZ7V11</v>
          </cell>
          <cell r="B7395">
            <v>288</v>
          </cell>
          <cell r="C7395">
            <v>4217640</v>
          </cell>
          <cell r="D7395">
            <v>5638176</v>
          </cell>
          <cell r="E7395">
            <v>-1420536</v>
          </cell>
          <cell r="G7395">
            <v>14644.583333333334</v>
          </cell>
          <cell r="H7395">
            <v>19577</v>
          </cell>
        </row>
        <row r="7396">
          <cell r="A7396" t="str">
            <v>R35DB7</v>
          </cell>
          <cell r="B7396">
            <v>652</v>
          </cell>
          <cell r="C7396">
            <v>10219730</v>
          </cell>
          <cell r="D7396">
            <v>6420896</v>
          </cell>
          <cell r="E7396">
            <v>3798834</v>
          </cell>
          <cell r="G7396">
            <v>15674.432515337423</v>
          </cell>
          <cell r="H7396">
            <v>9848</v>
          </cell>
        </row>
        <row r="7397">
          <cell r="A7397" t="str">
            <v>R35DB7V11</v>
          </cell>
          <cell r="B7397">
            <v>3336</v>
          </cell>
          <cell r="C7397">
            <v>53063210</v>
          </cell>
          <cell r="D7397">
            <v>33530136</v>
          </cell>
          <cell r="E7397">
            <v>19533074</v>
          </cell>
          <cell r="G7397">
            <v>15906.238009592325</v>
          </cell>
          <cell r="H7397">
            <v>10051</v>
          </cell>
        </row>
        <row r="7398">
          <cell r="A7398" t="str">
            <v>R35EZ7</v>
          </cell>
          <cell r="B7398">
            <v>4</v>
          </cell>
          <cell r="C7398">
            <v>79560</v>
          </cell>
          <cell r="D7398">
            <v>95900</v>
          </cell>
          <cell r="E7398">
            <v>-16340</v>
          </cell>
          <cell r="G7398">
            <v>19890</v>
          </cell>
          <cell r="H7398">
            <v>23975</v>
          </cell>
        </row>
        <row r="7399">
          <cell r="A7399" t="str">
            <v>R35EZ7V11</v>
          </cell>
          <cell r="B7399">
            <v>615</v>
          </cell>
          <cell r="C7399">
            <v>11261530</v>
          </cell>
          <cell r="D7399">
            <v>14890380</v>
          </cell>
          <cell r="E7399">
            <v>-3628850</v>
          </cell>
          <cell r="G7399">
            <v>18311.430894308942</v>
          </cell>
          <cell r="H7399">
            <v>24212</v>
          </cell>
        </row>
        <row r="7400">
          <cell r="A7400" t="str">
            <v>R45DB7V</v>
          </cell>
          <cell r="B7400">
            <v>479</v>
          </cell>
          <cell r="C7400">
            <v>9257230</v>
          </cell>
          <cell r="D7400">
            <v>5067820</v>
          </cell>
          <cell r="E7400">
            <v>4189410</v>
          </cell>
          <cell r="G7400">
            <v>19326.158663883089</v>
          </cell>
          <cell r="H7400">
            <v>10580</v>
          </cell>
        </row>
        <row r="7401">
          <cell r="A7401" t="str">
            <v>R45DB7V11</v>
          </cell>
          <cell r="B7401">
            <v>2279</v>
          </cell>
          <cell r="C7401">
            <v>43936800</v>
          </cell>
          <cell r="D7401">
            <v>24583573</v>
          </cell>
          <cell r="E7401">
            <v>19353227</v>
          </cell>
          <cell r="G7401">
            <v>19278.982009653359</v>
          </cell>
          <cell r="H7401">
            <v>10787</v>
          </cell>
        </row>
        <row r="7402">
          <cell r="A7402" t="str">
            <v>R45DB7W</v>
          </cell>
          <cell r="B7402">
            <v>183</v>
          </cell>
          <cell r="C7402">
            <v>3516080</v>
          </cell>
          <cell r="D7402">
            <v>2148420</v>
          </cell>
          <cell r="E7402">
            <v>1367660</v>
          </cell>
          <cell r="G7402">
            <v>19213.551912568306</v>
          </cell>
          <cell r="H7402">
            <v>11740</v>
          </cell>
        </row>
        <row r="7403">
          <cell r="A7403" t="str">
            <v>R45DB7W11</v>
          </cell>
          <cell r="B7403">
            <v>1232</v>
          </cell>
          <cell r="C7403">
            <v>23420300</v>
          </cell>
          <cell r="D7403">
            <v>14713776</v>
          </cell>
          <cell r="E7403">
            <v>8706524</v>
          </cell>
          <cell r="G7403">
            <v>19009.983766233767</v>
          </cell>
          <cell r="H7403">
            <v>11943</v>
          </cell>
        </row>
        <row r="7404">
          <cell r="A7404" t="str">
            <v>R45EZ7V</v>
          </cell>
          <cell r="B7404">
            <v>6</v>
          </cell>
          <cell r="C7404">
            <v>147420</v>
          </cell>
          <cell r="D7404">
            <v>152310</v>
          </cell>
          <cell r="E7404">
            <v>-4890</v>
          </cell>
          <cell r="G7404">
            <v>24570</v>
          </cell>
          <cell r="H7404">
            <v>25385</v>
          </cell>
        </row>
        <row r="7405">
          <cell r="A7405" t="str">
            <v>R45EZ7V11</v>
          </cell>
          <cell r="B7405">
            <v>280</v>
          </cell>
          <cell r="C7405">
            <v>6168230</v>
          </cell>
          <cell r="D7405">
            <v>7169400</v>
          </cell>
          <cell r="E7405">
            <v>-1001170</v>
          </cell>
          <cell r="G7405">
            <v>22029.392857142859</v>
          </cell>
          <cell r="H7405">
            <v>25605</v>
          </cell>
        </row>
        <row r="7406">
          <cell r="A7406" t="str">
            <v>R45EZ7W11</v>
          </cell>
          <cell r="B7406">
            <v>420</v>
          </cell>
          <cell r="C7406">
            <v>9276800</v>
          </cell>
          <cell r="D7406">
            <v>10859100</v>
          </cell>
          <cell r="E7406">
            <v>-1582300</v>
          </cell>
          <cell r="G7406">
            <v>22087.619047619046</v>
          </cell>
          <cell r="H7406">
            <v>25855</v>
          </cell>
        </row>
        <row r="7407">
          <cell r="A7407" t="str">
            <v>R60D7V</v>
          </cell>
          <cell r="B7407">
            <v>266</v>
          </cell>
          <cell r="C7407">
            <v>5978230</v>
          </cell>
          <cell r="D7407">
            <v>4109168</v>
          </cell>
          <cell r="E7407">
            <v>1869062</v>
          </cell>
          <cell r="G7407">
            <v>22474.54887218045</v>
          </cell>
          <cell r="H7407">
            <v>15448</v>
          </cell>
        </row>
        <row r="7408">
          <cell r="A7408" t="str">
            <v>R60D7W</v>
          </cell>
          <cell r="B7408">
            <v>118</v>
          </cell>
          <cell r="C7408">
            <v>2660290</v>
          </cell>
          <cell r="D7408">
            <v>1810592</v>
          </cell>
          <cell r="E7408">
            <v>849698</v>
          </cell>
          <cell r="G7408">
            <v>22544.830508474577</v>
          </cell>
          <cell r="H7408">
            <v>15344</v>
          </cell>
        </row>
        <row r="7409">
          <cell r="A7409" t="str">
            <v>R60F7V</v>
          </cell>
          <cell r="B7409">
            <v>1355</v>
          </cell>
          <cell r="C7409">
            <v>29953980</v>
          </cell>
          <cell r="D7409">
            <v>20662395</v>
          </cell>
          <cell r="E7409">
            <v>9291585</v>
          </cell>
          <cell r="G7409">
            <v>22106.258302583024</v>
          </cell>
          <cell r="H7409">
            <v>15249</v>
          </cell>
        </row>
        <row r="7410">
          <cell r="A7410" t="str">
            <v>R60F7W</v>
          </cell>
          <cell r="B7410">
            <v>1363</v>
          </cell>
          <cell r="C7410">
            <v>32201310</v>
          </cell>
          <cell r="D7410">
            <v>20937043</v>
          </cell>
          <cell r="E7410">
            <v>11264267</v>
          </cell>
          <cell r="G7410">
            <v>23625.319148936171</v>
          </cell>
          <cell r="H7410">
            <v>15361</v>
          </cell>
        </row>
        <row r="7411">
          <cell r="A7411" t="str">
            <v>RE18B</v>
          </cell>
          <cell r="B7411">
            <v>11</v>
          </cell>
          <cell r="C7411">
            <v>106320</v>
          </cell>
          <cell r="D7411">
            <v>89903</v>
          </cell>
          <cell r="E7411">
            <v>16417</v>
          </cell>
          <cell r="G7411">
            <v>9665.454545454546</v>
          </cell>
          <cell r="H7411">
            <v>8173</v>
          </cell>
        </row>
        <row r="7412">
          <cell r="A7412" t="str">
            <v>RE18G7</v>
          </cell>
          <cell r="B7412">
            <v>936</v>
          </cell>
          <cell r="C7412">
            <v>8555250</v>
          </cell>
          <cell r="D7412">
            <v>7598448</v>
          </cell>
          <cell r="E7412">
            <v>956802</v>
          </cell>
          <cell r="G7412">
            <v>9140.2243589743593</v>
          </cell>
          <cell r="H7412">
            <v>8118</v>
          </cell>
        </row>
        <row r="7413">
          <cell r="A7413" t="str">
            <v>RE22B</v>
          </cell>
          <cell r="B7413">
            <v>254</v>
          </cell>
          <cell r="C7413">
            <v>2373780</v>
          </cell>
          <cell r="D7413">
            <v>2098802</v>
          </cell>
          <cell r="E7413">
            <v>274978</v>
          </cell>
          <cell r="G7413">
            <v>9345.5905511811015</v>
          </cell>
          <cell r="H7413">
            <v>8263</v>
          </cell>
        </row>
        <row r="7414">
          <cell r="A7414" t="str">
            <v>RE25G7</v>
          </cell>
          <cell r="B7414">
            <v>667</v>
          </cell>
          <cell r="C7414">
            <v>6788350</v>
          </cell>
          <cell r="D7414">
            <v>5511421</v>
          </cell>
          <cell r="E7414">
            <v>1276929</v>
          </cell>
          <cell r="G7414">
            <v>10177.436281859071</v>
          </cell>
          <cell r="H7414">
            <v>8263</v>
          </cell>
        </row>
        <row r="7415">
          <cell r="A7415" t="str">
            <v>RE30A</v>
          </cell>
          <cell r="B7415">
            <v>0</v>
          </cell>
          <cell r="C7415">
            <v>0</v>
          </cell>
          <cell r="D7415">
            <v>0</v>
          </cell>
          <cell r="E7415">
            <v>0</v>
          </cell>
          <cell r="G7415">
            <v>0</v>
          </cell>
          <cell r="H7415">
            <v>0</v>
          </cell>
        </row>
        <row r="7416">
          <cell r="A7416" t="str">
            <v>RE32B</v>
          </cell>
          <cell r="B7416">
            <v>207</v>
          </cell>
          <cell r="C7416">
            <v>2414350</v>
          </cell>
          <cell r="D7416">
            <v>1831743</v>
          </cell>
          <cell r="E7416">
            <v>582607</v>
          </cell>
          <cell r="G7416">
            <v>11663.526570048309</v>
          </cell>
          <cell r="H7416">
            <v>8849</v>
          </cell>
        </row>
        <row r="7417">
          <cell r="A7417" t="str">
            <v>RE35G7</v>
          </cell>
          <cell r="B7417">
            <v>295</v>
          </cell>
          <cell r="C7417">
            <v>3702550</v>
          </cell>
          <cell r="D7417">
            <v>2610455</v>
          </cell>
          <cell r="E7417">
            <v>1092095</v>
          </cell>
          <cell r="G7417">
            <v>12551.016949152543</v>
          </cell>
          <cell r="H7417">
            <v>8849</v>
          </cell>
        </row>
        <row r="7418">
          <cell r="A7418" t="str">
            <v>RE40B</v>
          </cell>
          <cell r="B7418">
            <v>55</v>
          </cell>
          <cell r="C7418">
            <v>792750</v>
          </cell>
          <cell r="D7418">
            <v>551650</v>
          </cell>
          <cell r="E7418">
            <v>241100</v>
          </cell>
          <cell r="G7418">
            <v>14413.636363636364</v>
          </cell>
          <cell r="H7418">
            <v>10030</v>
          </cell>
        </row>
        <row r="7419">
          <cell r="A7419" t="str">
            <v>RE40G7</v>
          </cell>
          <cell r="B7419">
            <v>168</v>
          </cell>
          <cell r="C7419">
            <v>2419530</v>
          </cell>
          <cell r="D7419">
            <v>1685040</v>
          </cell>
          <cell r="E7419">
            <v>734490</v>
          </cell>
          <cell r="G7419">
            <v>14401.964285714286</v>
          </cell>
          <cell r="H7419">
            <v>10030</v>
          </cell>
        </row>
        <row r="7420">
          <cell r="A7420" t="str">
            <v>MA28CNP</v>
          </cell>
          <cell r="B7420">
            <v>8</v>
          </cell>
          <cell r="C7420">
            <v>165200</v>
          </cell>
          <cell r="D7420">
            <v>97104</v>
          </cell>
          <cell r="E7420">
            <v>68096</v>
          </cell>
          <cell r="G7420">
            <v>20650</v>
          </cell>
          <cell r="H7420">
            <v>12138</v>
          </cell>
        </row>
        <row r="7421">
          <cell r="A7421" t="str">
            <v>MA45C</v>
          </cell>
          <cell r="B7421">
            <v>0</v>
          </cell>
          <cell r="C7421">
            <v>0</v>
          </cell>
          <cell r="D7421">
            <v>0</v>
          </cell>
          <cell r="E7421">
            <v>0</v>
          </cell>
          <cell r="G7421">
            <v>0</v>
          </cell>
          <cell r="H7421">
            <v>0</v>
          </cell>
        </row>
        <row r="7422">
          <cell r="A7422" t="str">
            <v>MA45D7</v>
          </cell>
          <cell r="B7422">
            <v>575</v>
          </cell>
          <cell r="C7422">
            <v>14541160</v>
          </cell>
          <cell r="D7422">
            <v>9017150</v>
          </cell>
          <cell r="E7422">
            <v>5524010</v>
          </cell>
          <cell r="G7422">
            <v>25288.973913043479</v>
          </cell>
          <cell r="H7422">
            <v>15682</v>
          </cell>
        </row>
        <row r="7423">
          <cell r="A7423" t="str">
            <v>MA56CV</v>
          </cell>
          <cell r="B7423">
            <v>0</v>
          </cell>
          <cell r="C7423">
            <v>0</v>
          </cell>
          <cell r="D7423">
            <v>0</v>
          </cell>
          <cell r="E7423">
            <v>0</v>
          </cell>
          <cell r="G7423">
            <v>0</v>
          </cell>
          <cell r="H7423">
            <v>0</v>
          </cell>
        </row>
        <row r="7424">
          <cell r="A7424" t="str">
            <v>MA56CY</v>
          </cell>
          <cell r="B7424">
            <v>45</v>
          </cell>
          <cell r="C7424">
            <v>1457070</v>
          </cell>
          <cell r="D7424">
            <v>1147048</v>
          </cell>
          <cell r="E7424">
            <v>310022</v>
          </cell>
          <cell r="G7424">
            <v>32379.333333333332</v>
          </cell>
          <cell r="H7424">
            <v>25489.955555555556</v>
          </cell>
        </row>
        <row r="7425">
          <cell r="A7425" t="str">
            <v>MA56D7V</v>
          </cell>
          <cell r="B7425">
            <v>257</v>
          </cell>
          <cell r="C7425">
            <v>7896830</v>
          </cell>
          <cell r="D7425">
            <v>5200652</v>
          </cell>
          <cell r="E7425">
            <v>2696178</v>
          </cell>
          <cell r="G7425">
            <v>30726.964980544748</v>
          </cell>
          <cell r="H7425">
            <v>20236</v>
          </cell>
        </row>
        <row r="7426">
          <cell r="A7426" t="str">
            <v>MA56D7V11</v>
          </cell>
          <cell r="B7426">
            <v>626</v>
          </cell>
          <cell r="C7426">
            <v>19154130</v>
          </cell>
          <cell r="D7426">
            <v>12837382</v>
          </cell>
          <cell r="E7426">
            <v>6316748</v>
          </cell>
          <cell r="G7426">
            <v>30597.651757188498</v>
          </cell>
          <cell r="H7426">
            <v>20507</v>
          </cell>
        </row>
        <row r="7427">
          <cell r="A7427" t="str">
            <v>MA56D7W</v>
          </cell>
          <cell r="B7427">
            <v>230</v>
          </cell>
          <cell r="C7427">
            <v>7197200</v>
          </cell>
          <cell r="D7427">
            <v>5034700</v>
          </cell>
          <cell r="E7427">
            <v>2162500</v>
          </cell>
          <cell r="G7427">
            <v>31292.17391304348</v>
          </cell>
          <cell r="H7427">
            <v>21890</v>
          </cell>
        </row>
        <row r="7428">
          <cell r="A7428" t="str">
            <v>MA56D7W11</v>
          </cell>
          <cell r="B7428">
            <v>488</v>
          </cell>
          <cell r="C7428">
            <v>14849050</v>
          </cell>
          <cell r="D7428">
            <v>10810664</v>
          </cell>
          <cell r="E7428">
            <v>4038386</v>
          </cell>
          <cell r="G7428">
            <v>30428.381147540982</v>
          </cell>
          <cell r="H7428">
            <v>22153</v>
          </cell>
        </row>
        <row r="7429">
          <cell r="A7429" t="str">
            <v>MA90C7V</v>
          </cell>
          <cell r="B7429">
            <v>515</v>
          </cell>
          <cell r="C7429">
            <v>26844600</v>
          </cell>
          <cell r="D7429">
            <v>15683295</v>
          </cell>
          <cell r="E7429">
            <v>11161305</v>
          </cell>
          <cell r="G7429">
            <v>52125.436893203885</v>
          </cell>
          <cell r="H7429">
            <v>30453</v>
          </cell>
        </row>
        <row r="7430">
          <cell r="A7430" t="str">
            <v>MA90C7W</v>
          </cell>
          <cell r="B7430">
            <v>381</v>
          </cell>
          <cell r="C7430">
            <v>19482560</v>
          </cell>
          <cell r="D7430">
            <v>11794998</v>
          </cell>
          <cell r="E7430">
            <v>7687562</v>
          </cell>
          <cell r="G7430">
            <v>51135.328083989501</v>
          </cell>
          <cell r="H7430">
            <v>30958</v>
          </cell>
        </row>
        <row r="7431">
          <cell r="A7431" t="str">
            <v>MA90CJ7W11</v>
          </cell>
          <cell r="B7431">
            <v>1180</v>
          </cell>
          <cell r="C7431">
            <v>57268810</v>
          </cell>
          <cell r="D7431">
            <v>36870280</v>
          </cell>
          <cell r="E7431">
            <v>20398530</v>
          </cell>
          <cell r="G7431">
            <v>48532.889830508473</v>
          </cell>
          <cell r="H7431">
            <v>31246</v>
          </cell>
        </row>
        <row r="7432">
          <cell r="A7432" t="str">
            <v>MAE25A</v>
          </cell>
          <cell r="B7432">
            <v>155</v>
          </cell>
          <cell r="C7432">
            <v>2013920</v>
          </cell>
          <cell r="D7432">
            <v>1798775</v>
          </cell>
          <cell r="E7432">
            <v>215145</v>
          </cell>
          <cell r="G7432">
            <v>12993.032258064517</v>
          </cell>
          <cell r="H7432">
            <v>11605</v>
          </cell>
        </row>
        <row r="7433">
          <cell r="A7433" t="str">
            <v>MAE25B</v>
          </cell>
          <cell r="B7433">
            <v>50</v>
          </cell>
          <cell r="C7433">
            <v>649650</v>
          </cell>
          <cell r="D7433">
            <v>580250</v>
          </cell>
          <cell r="E7433">
            <v>69400</v>
          </cell>
          <cell r="G7433">
            <v>12993</v>
          </cell>
          <cell r="H7433">
            <v>11605</v>
          </cell>
        </row>
        <row r="7434">
          <cell r="A7434" t="str">
            <v>MAE25G7</v>
          </cell>
          <cell r="B7434">
            <v>93</v>
          </cell>
          <cell r="C7434">
            <v>1609920</v>
          </cell>
          <cell r="D7434">
            <v>1183983</v>
          </cell>
          <cell r="E7434">
            <v>425937</v>
          </cell>
          <cell r="G7434">
            <v>17310.967741935485</v>
          </cell>
          <cell r="H7434">
            <v>12731</v>
          </cell>
        </row>
        <row r="7435">
          <cell r="A7435" t="str">
            <v>MAE32A</v>
          </cell>
          <cell r="B7435">
            <v>0</v>
          </cell>
          <cell r="C7435">
            <v>0</v>
          </cell>
          <cell r="D7435">
            <v>0</v>
          </cell>
          <cell r="E7435">
            <v>0</v>
          </cell>
          <cell r="G7435">
            <v>0</v>
          </cell>
          <cell r="H7435">
            <v>0</v>
          </cell>
        </row>
        <row r="7436">
          <cell r="A7436" t="str">
            <v>MAE32B</v>
          </cell>
          <cell r="B7436">
            <v>0</v>
          </cell>
          <cell r="C7436">
            <v>0</v>
          </cell>
          <cell r="D7436">
            <v>0</v>
          </cell>
          <cell r="E7436">
            <v>0</v>
          </cell>
          <cell r="G7436">
            <v>0</v>
          </cell>
          <cell r="H7436">
            <v>0</v>
          </cell>
        </row>
        <row r="7437">
          <cell r="A7437" t="str">
            <v>MAE32G7</v>
          </cell>
          <cell r="B7437">
            <v>129</v>
          </cell>
          <cell r="C7437">
            <v>2501970</v>
          </cell>
          <cell r="D7437">
            <v>1738017</v>
          </cell>
          <cell r="E7437">
            <v>763953</v>
          </cell>
          <cell r="G7437">
            <v>19395.116279069767</v>
          </cell>
          <cell r="H7437">
            <v>13473</v>
          </cell>
        </row>
        <row r="7438">
          <cell r="A7438" t="str">
            <v>RA327</v>
          </cell>
          <cell r="B7438">
            <v>0</v>
          </cell>
          <cell r="C7438">
            <v>0</v>
          </cell>
          <cell r="D7438">
            <v>0</v>
          </cell>
          <cell r="E7438">
            <v>0</v>
          </cell>
          <cell r="G7438">
            <v>0</v>
          </cell>
          <cell r="H7438">
            <v>0</v>
          </cell>
        </row>
        <row r="7439">
          <cell r="A7439" t="str">
            <v>RY22DA7V19</v>
          </cell>
          <cell r="B7439">
            <v>795</v>
          </cell>
          <cell r="C7439">
            <v>12824080</v>
          </cell>
          <cell r="D7439">
            <v>10053570</v>
          </cell>
          <cell r="E7439">
            <v>2770510</v>
          </cell>
          <cell r="G7439">
            <v>16130.91823899371</v>
          </cell>
          <cell r="H7439">
            <v>12646</v>
          </cell>
        </row>
        <row r="7440">
          <cell r="A7440" t="str">
            <v>RY25F</v>
          </cell>
          <cell r="B7440">
            <v>0</v>
          </cell>
          <cell r="C7440">
            <v>0</v>
          </cell>
          <cell r="D7440">
            <v>0</v>
          </cell>
          <cell r="E7440">
            <v>0</v>
          </cell>
          <cell r="G7440">
            <v>0</v>
          </cell>
          <cell r="H7440">
            <v>0</v>
          </cell>
        </row>
        <row r="7441">
          <cell r="A7441" t="str">
            <v>RY35C</v>
          </cell>
          <cell r="B7441">
            <v>1</v>
          </cell>
          <cell r="C7441">
            <v>22930</v>
          </cell>
          <cell r="D7441">
            <v>16555</v>
          </cell>
          <cell r="E7441">
            <v>6375</v>
          </cell>
          <cell r="G7441">
            <v>22930</v>
          </cell>
          <cell r="H7441">
            <v>16555</v>
          </cell>
        </row>
        <row r="7442">
          <cell r="A7442" t="str">
            <v>RY35D7</v>
          </cell>
          <cell r="B7442">
            <v>1743</v>
          </cell>
          <cell r="C7442">
            <v>31743040</v>
          </cell>
          <cell r="D7442">
            <v>27154197</v>
          </cell>
          <cell r="E7442">
            <v>4588843</v>
          </cell>
          <cell r="G7442">
            <v>18211.726907630524</v>
          </cell>
          <cell r="H7442">
            <v>15579</v>
          </cell>
        </row>
        <row r="7443">
          <cell r="A7443" t="str">
            <v>RY35EZ7</v>
          </cell>
          <cell r="B7443">
            <v>20</v>
          </cell>
          <cell r="C7443">
            <v>474800</v>
          </cell>
          <cell r="D7443">
            <v>479500</v>
          </cell>
          <cell r="E7443">
            <v>-4700</v>
          </cell>
          <cell r="G7443">
            <v>23740</v>
          </cell>
          <cell r="H7443">
            <v>23975</v>
          </cell>
        </row>
        <row r="7444">
          <cell r="A7444" t="str">
            <v>RY35F</v>
          </cell>
          <cell r="B7444">
            <v>1</v>
          </cell>
          <cell r="C7444">
            <v>17000</v>
          </cell>
          <cell r="D7444">
            <v>12164</v>
          </cell>
          <cell r="E7444">
            <v>4836</v>
          </cell>
          <cell r="G7444">
            <v>17000</v>
          </cell>
          <cell r="H7444">
            <v>12164</v>
          </cell>
        </row>
        <row r="7445">
          <cell r="A7445" t="str">
            <v>RY45D7</v>
          </cell>
          <cell r="B7445">
            <v>2016</v>
          </cell>
          <cell r="C7445">
            <v>47537140</v>
          </cell>
          <cell r="D7445">
            <v>31647032</v>
          </cell>
          <cell r="E7445">
            <v>15890108</v>
          </cell>
          <cell r="G7445">
            <v>23579.930555555555</v>
          </cell>
          <cell r="H7445">
            <v>15697.932539682539</v>
          </cell>
        </row>
        <row r="7446">
          <cell r="A7446" t="str">
            <v>RY45E</v>
          </cell>
          <cell r="B7446">
            <v>0</v>
          </cell>
          <cell r="C7446">
            <v>0</v>
          </cell>
          <cell r="D7446">
            <v>0</v>
          </cell>
          <cell r="E7446">
            <v>0</v>
          </cell>
          <cell r="G7446">
            <v>0</v>
          </cell>
          <cell r="H7446">
            <v>0</v>
          </cell>
        </row>
        <row r="7447">
          <cell r="A7447" t="str">
            <v>RY45EZ7</v>
          </cell>
          <cell r="B7447">
            <v>7</v>
          </cell>
          <cell r="C7447">
            <v>206550</v>
          </cell>
          <cell r="D7447">
            <v>177695</v>
          </cell>
          <cell r="E7447">
            <v>28855</v>
          </cell>
          <cell r="G7447">
            <v>29507.142857142859</v>
          </cell>
          <cell r="H7447">
            <v>25385</v>
          </cell>
        </row>
        <row r="7448">
          <cell r="A7448" t="str">
            <v>RY60D7</v>
          </cell>
          <cell r="B7448">
            <v>144</v>
          </cell>
          <cell r="C7448">
            <v>3905040</v>
          </cell>
          <cell r="D7448">
            <v>2923200</v>
          </cell>
          <cell r="E7448">
            <v>981840</v>
          </cell>
          <cell r="G7448">
            <v>27118.333333333332</v>
          </cell>
          <cell r="H7448">
            <v>20300</v>
          </cell>
        </row>
        <row r="7449">
          <cell r="A7449" t="str">
            <v>RY60E</v>
          </cell>
          <cell r="B7449">
            <v>0</v>
          </cell>
          <cell r="C7449">
            <v>0</v>
          </cell>
          <cell r="D7449">
            <v>0</v>
          </cell>
          <cell r="E7449">
            <v>0</v>
          </cell>
          <cell r="G7449">
            <v>0</v>
          </cell>
          <cell r="H7449">
            <v>0</v>
          </cell>
        </row>
        <row r="7450">
          <cell r="A7450" t="str">
            <v>RY60F7</v>
          </cell>
          <cell r="B7450">
            <v>1432</v>
          </cell>
          <cell r="C7450">
            <v>38996880</v>
          </cell>
          <cell r="D7450">
            <v>28472456</v>
          </cell>
          <cell r="E7450">
            <v>10524424</v>
          </cell>
          <cell r="G7450">
            <v>27232.458100558659</v>
          </cell>
          <cell r="H7450">
            <v>19883</v>
          </cell>
        </row>
        <row r="7451">
          <cell r="A7451" t="str">
            <v>REY18A</v>
          </cell>
          <cell r="B7451">
            <v>3</v>
          </cell>
          <cell r="C7451">
            <v>43510</v>
          </cell>
          <cell r="D7451">
            <v>32511</v>
          </cell>
          <cell r="E7451">
            <v>10999</v>
          </cell>
          <cell r="G7451">
            <v>14503.333333333334</v>
          </cell>
          <cell r="H7451">
            <v>10837</v>
          </cell>
        </row>
        <row r="7452">
          <cell r="A7452" t="str">
            <v>REY18B</v>
          </cell>
          <cell r="B7452">
            <v>1</v>
          </cell>
          <cell r="C7452">
            <v>14500</v>
          </cell>
          <cell r="D7452">
            <v>10626</v>
          </cell>
          <cell r="E7452">
            <v>3874</v>
          </cell>
          <cell r="G7452">
            <v>14500</v>
          </cell>
          <cell r="H7452">
            <v>10626</v>
          </cell>
        </row>
        <row r="7453">
          <cell r="A7453" t="str">
            <v>REY18G7</v>
          </cell>
          <cell r="B7453">
            <v>100</v>
          </cell>
          <cell r="C7453">
            <v>1365320</v>
          </cell>
          <cell r="D7453">
            <v>1065200</v>
          </cell>
          <cell r="E7453">
            <v>300120</v>
          </cell>
          <cell r="G7453">
            <v>13653.2</v>
          </cell>
          <cell r="H7453">
            <v>10652</v>
          </cell>
        </row>
        <row r="7454">
          <cell r="A7454" t="str">
            <v>REY22B</v>
          </cell>
          <cell r="B7454">
            <v>22</v>
          </cell>
          <cell r="C7454">
            <v>356040</v>
          </cell>
          <cell r="D7454">
            <v>236654</v>
          </cell>
          <cell r="E7454">
            <v>119386</v>
          </cell>
          <cell r="G7454">
            <v>16183.636363636364</v>
          </cell>
          <cell r="H7454">
            <v>10757</v>
          </cell>
        </row>
        <row r="7455">
          <cell r="A7455" t="str">
            <v>REY22G7</v>
          </cell>
          <cell r="B7455">
            <v>60</v>
          </cell>
          <cell r="C7455">
            <v>735070</v>
          </cell>
          <cell r="D7455">
            <v>645480</v>
          </cell>
          <cell r="E7455">
            <v>89590</v>
          </cell>
          <cell r="G7455">
            <v>12251.166666666666</v>
          </cell>
          <cell r="H7455">
            <v>10758</v>
          </cell>
        </row>
        <row r="7456">
          <cell r="A7456" t="str">
            <v>REY32B</v>
          </cell>
          <cell r="B7456">
            <v>2</v>
          </cell>
          <cell r="C7456">
            <v>33350</v>
          </cell>
          <cell r="D7456">
            <v>23834</v>
          </cell>
          <cell r="E7456">
            <v>9516</v>
          </cell>
          <cell r="G7456">
            <v>16675</v>
          </cell>
          <cell r="H7456">
            <v>11917</v>
          </cell>
        </row>
        <row r="7457">
          <cell r="A7457" t="str">
            <v>REY35G7</v>
          </cell>
          <cell r="B7457">
            <v>62</v>
          </cell>
          <cell r="C7457">
            <v>972390</v>
          </cell>
          <cell r="D7457">
            <v>741892</v>
          </cell>
          <cell r="E7457">
            <v>230498</v>
          </cell>
          <cell r="G7457">
            <v>15683.709677419354</v>
          </cell>
          <cell r="H7457">
            <v>11966</v>
          </cell>
        </row>
        <row r="7458">
          <cell r="A7458" t="str">
            <v>REY40B</v>
          </cell>
          <cell r="B7458">
            <v>0</v>
          </cell>
          <cell r="C7458">
            <v>0</v>
          </cell>
          <cell r="D7458">
            <v>0</v>
          </cell>
          <cell r="E7458">
            <v>0</v>
          </cell>
          <cell r="G7458">
            <v>0</v>
          </cell>
          <cell r="H7458">
            <v>0</v>
          </cell>
        </row>
        <row r="7459">
          <cell r="A7459" t="str">
            <v>REY40G7</v>
          </cell>
          <cell r="B7459">
            <v>73</v>
          </cell>
          <cell r="C7459">
            <v>1244120</v>
          </cell>
          <cell r="D7459">
            <v>929144</v>
          </cell>
          <cell r="E7459">
            <v>314976</v>
          </cell>
          <cell r="G7459">
            <v>17042.739726027397</v>
          </cell>
          <cell r="H7459">
            <v>12728</v>
          </cell>
        </row>
        <row r="7460">
          <cell r="A7460" t="str">
            <v>RX25G</v>
          </cell>
          <cell r="B7460">
            <v>553</v>
          </cell>
          <cell r="C7460">
            <v>10114870</v>
          </cell>
          <cell r="D7460">
            <v>8037906</v>
          </cell>
          <cell r="E7460">
            <v>2076964</v>
          </cell>
          <cell r="G7460">
            <v>18290.904159132006</v>
          </cell>
          <cell r="H7460">
            <v>14535.092224231465</v>
          </cell>
        </row>
        <row r="7461">
          <cell r="A7461" t="str">
            <v>RX25GZ</v>
          </cell>
          <cell r="B7461">
            <v>272</v>
          </cell>
          <cell r="C7461">
            <v>7718020</v>
          </cell>
          <cell r="D7461">
            <v>6248661</v>
          </cell>
          <cell r="E7461">
            <v>1469359</v>
          </cell>
          <cell r="G7461">
            <v>28375.073529411766</v>
          </cell>
          <cell r="H7461">
            <v>22973.018382352941</v>
          </cell>
        </row>
        <row r="7462">
          <cell r="A7462" t="str">
            <v>RX35G</v>
          </cell>
          <cell r="B7462">
            <v>696</v>
          </cell>
          <cell r="C7462">
            <v>15254590</v>
          </cell>
          <cell r="D7462">
            <v>10529721</v>
          </cell>
          <cell r="E7462">
            <v>4724869</v>
          </cell>
          <cell r="G7462">
            <v>21917.514367816093</v>
          </cell>
          <cell r="H7462">
            <v>15128.909482758621</v>
          </cell>
        </row>
        <row r="7463">
          <cell r="A7463" t="str">
            <v>MY56D7</v>
          </cell>
          <cell r="B7463">
            <v>199</v>
          </cell>
          <cell r="C7463">
            <v>8456730</v>
          </cell>
          <cell r="D7463">
            <v>5644038</v>
          </cell>
          <cell r="E7463">
            <v>2812692</v>
          </cell>
          <cell r="G7463">
            <v>42496.130653266329</v>
          </cell>
          <cell r="H7463">
            <v>28362</v>
          </cell>
        </row>
        <row r="7464">
          <cell r="A7464" t="str">
            <v>MY90C7V</v>
          </cell>
          <cell r="B7464">
            <v>125</v>
          </cell>
          <cell r="C7464">
            <v>8313480</v>
          </cell>
          <cell r="D7464">
            <v>4781625</v>
          </cell>
          <cell r="E7464">
            <v>3531855</v>
          </cell>
          <cell r="G7464">
            <v>66507.839999999997</v>
          </cell>
          <cell r="H7464">
            <v>38253</v>
          </cell>
        </row>
        <row r="7465">
          <cell r="A7465" t="str">
            <v>MY90C7W</v>
          </cell>
          <cell r="B7465">
            <v>146</v>
          </cell>
          <cell r="C7465">
            <v>9518960</v>
          </cell>
          <cell r="D7465">
            <v>5632680</v>
          </cell>
          <cell r="E7465">
            <v>3886280</v>
          </cell>
          <cell r="G7465">
            <v>65198.356164383564</v>
          </cell>
          <cell r="H7465">
            <v>38580</v>
          </cell>
        </row>
        <row r="7466">
          <cell r="A7466" t="str">
            <v>MY90CV</v>
          </cell>
          <cell r="B7466">
            <v>4</v>
          </cell>
          <cell r="C7466">
            <v>252000</v>
          </cell>
          <cell r="D7466">
            <v>186782</v>
          </cell>
          <cell r="E7466">
            <v>65218</v>
          </cell>
          <cell r="G7466">
            <v>63000</v>
          </cell>
          <cell r="H7466">
            <v>46695.5</v>
          </cell>
        </row>
        <row r="7467">
          <cell r="A7467" t="str">
            <v>MY90CY</v>
          </cell>
          <cell r="B7467">
            <v>9</v>
          </cell>
          <cell r="C7467">
            <v>493180</v>
          </cell>
          <cell r="D7467">
            <v>418545</v>
          </cell>
          <cell r="E7467">
            <v>74635</v>
          </cell>
          <cell r="G7467">
            <v>54797.777777777781</v>
          </cell>
          <cell r="H7467">
            <v>46505</v>
          </cell>
        </row>
        <row r="7468">
          <cell r="A7468" t="str">
            <v>MEY32B</v>
          </cell>
          <cell r="B7468">
            <v>3</v>
          </cell>
          <cell r="C7468">
            <v>64800</v>
          </cell>
          <cell r="D7468">
            <v>55377</v>
          </cell>
          <cell r="E7468">
            <v>9423</v>
          </cell>
          <cell r="G7468">
            <v>21600</v>
          </cell>
          <cell r="H7468">
            <v>18459</v>
          </cell>
        </row>
        <row r="7469">
          <cell r="A7469" t="str">
            <v>MEY32G7</v>
          </cell>
          <cell r="B7469">
            <v>40</v>
          </cell>
          <cell r="C7469">
            <v>1049200</v>
          </cell>
          <cell r="D7469">
            <v>733120</v>
          </cell>
          <cell r="E7469">
            <v>316080</v>
          </cell>
          <cell r="G7469">
            <v>26230</v>
          </cell>
          <cell r="H7469">
            <v>18328</v>
          </cell>
        </row>
        <row r="7470">
          <cell r="A7470" t="str">
            <v>3MX68G</v>
          </cell>
          <cell r="B7470">
            <v>458</v>
          </cell>
          <cell r="C7470">
            <v>22546610</v>
          </cell>
          <cell r="D7470">
            <v>20372555</v>
          </cell>
          <cell r="E7470">
            <v>2174055</v>
          </cell>
          <cell r="G7470">
            <v>49228.406113537116</v>
          </cell>
          <cell r="H7470">
            <v>44481.561135371179</v>
          </cell>
        </row>
        <row r="7471">
          <cell r="A7471" t="str">
            <v>FT18G</v>
          </cell>
          <cell r="B7471">
            <v>1361</v>
          </cell>
          <cell r="C7471">
            <v>12049370</v>
          </cell>
          <cell r="D7471">
            <v>7880449</v>
          </cell>
          <cell r="E7471">
            <v>4168921</v>
          </cell>
          <cell r="G7471">
            <v>8853.3210874357083</v>
          </cell>
          <cell r="H7471">
            <v>5790.1903012490811</v>
          </cell>
        </row>
        <row r="7472">
          <cell r="A7472" t="str">
            <v>FTE18A</v>
          </cell>
          <cell r="B7472">
            <v>0</v>
          </cell>
          <cell r="C7472">
            <v>0</v>
          </cell>
          <cell r="D7472">
            <v>0</v>
          </cell>
          <cell r="E7472">
            <v>0</v>
          </cell>
          <cell r="G7472">
            <v>0</v>
          </cell>
          <cell r="H7472">
            <v>0</v>
          </cell>
        </row>
        <row r="7473">
          <cell r="A7473" t="str">
            <v>FTE18B</v>
          </cell>
          <cell r="B7473">
            <v>120</v>
          </cell>
          <cell r="C7473">
            <v>1078390</v>
          </cell>
          <cell r="D7473">
            <v>720015</v>
          </cell>
          <cell r="E7473">
            <v>358375</v>
          </cell>
          <cell r="G7473">
            <v>8986.5833333333339</v>
          </cell>
          <cell r="H7473">
            <v>6000.125</v>
          </cell>
        </row>
        <row r="7474">
          <cell r="A7474" t="str">
            <v>FTE22B</v>
          </cell>
          <cell r="B7474">
            <v>268</v>
          </cell>
          <cell r="C7474">
            <v>2599330</v>
          </cell>
          <cell r="D7474">
            <v>1654871</v>
          </cell>
          <cell r="E7474">
            <v>944459</v>
          </cell>
          <cell r="G7474">
            <v>9698.992537313432</v>
          </cell>
          <cell r="H7474">
            <v>6174.8917910447763</v>
          </cell>
        </row>
        <row r="7475">
          <cell r="A7475" t="str">
            <v>FT253D7</v>
          </cell>
          <cell r="B7475">
            <v>215</v>
          </cell>
          <cell r="C7475">
            <v>2107980</v>
          </cell>
          <cell r="D7475">
            <v>1588420</v>
          </cell>
          <cell r="E7475">
            <v>519560</v>
          </cell>
          <cell r="G7475">
            <v>9804.5581395348836</v>
          </cell>
          <cell r="H7475">
            <v>7388</v>
          </cell>
        </row>
        <row r="7476">
          <cell r="A7476" t="str">
            <v>FT25EZ7</v>
          </cell>
          <cell r="B7476">
            <v>334</v>
          </cell>
          <cell r="C7476">
            <v>4020770</v>
          </cell>
          <cell r="D7476">
            <v>2503998</v>
          </cell>
          <cell r="E7476">
            <v>1516772</v>
          </cell>
          <cell r="G7476">
            <v>12038.233532934131</v>
          </cell>
          <cell r="H7476">
            <v>7497</v>
          </cell>
        </row>
        <row r="7477">
          <cell r="A7477" t="str">
            <v>FT25G</v>
          </cell>
          <cell r="B7477">
            <v>5859</v>
          </cell>
          <cell r="C7477">
            <v>55256730</v>
          </cell>
          <cell r="D7477">
            <v>35280697</v>
          </cell>
          <cell r="E7477">
            <v>19976033</v>
          </cell>
          <cell r="G7477">
            <v>9431.0855094726066</v>
          </cell>
          <cell r="H7477">
            <v>6021.6243386243386</v>
          </cell>
        </row>
        <row r="7478">
          <cell r="A7478" t="str">
            <v>FTE30A</v>
          </cell>
          <cell r="B7478">
            <v>0</v>
          </cell>
          <cell r="C7478">
            <v>0</v>
          </cell>
          <cell r="D7478">
            <v>0</v>
          </cell>
          <cell r="E7478">
            <v>0</v>
          </cell>
          <cell r="G7478">
            <v>0</v>
          </cell>
          <cell r="H7478">
            <v>0</v>
          </cell>
        </row>
        <row r="7479">
          <cell r="A7479" t="str">
            <v>FTE32B</v>
          </cell>
          <cell r="B7479">
            <v>213</v>
          </cell>
          <cell r="C7479">
            <v>2330500</v>
          </cell>
          <cell r="D7479">
            <v>1575902</v>
          </cell>
          <cell r="E7479">
            <v>754598</v>
          </cell>
          <cell r="G7479">
            <v>10941.314553990611</v>
          </cell>
          <cell r="H7479">
            <v>7398.6009389671362</v>
          </cell>
        </row>
        <row r="7480">
          <cell r="A7480" t="str">
            <v>FT353D7</v>
          </cell>
          <cell r="B7480">
            <v>156</v>
          </cell>
          <cell r="C7480">
            <v>1738780</v>
          </cell>
          <cell r="D7480">
            <v>1186692</v>
          </cell>
          <cell r="E7480">
            <v>552088</v>
          </cell>
          <cell r="G7480">
            <v>11146.025641025641</v>
          </cell>
          <cell r="H7480">
            <v>7607</v>
          </cell>
        </row>
        <row r="7481">
          <cell r="A7481" t="str">
            <v>FT35EZ7</v>
          </cell>
          <cell r="B7481">
            <v>397</v>
          </cell>
          <cell r="C7481">
            <v>5596760</v>
          </cell>
          <cell r="D7481">
            <v>3092233</v>
          </cell>
          <cell r="E7481">
            <v>2504527</v>
          </cell>
          <cell r="G7481">
            <v>14097.632241813602</v>
          </cell>
          <cell r="H7481">
            <v>7789</v>
          </cell>
        </row>
        <row r="7482">
          <cell r="A7482" t="str">
            <v>FT35G</v>
          </cell>
          <cell r="B7482">
            <v>5046</v>
          </cell>
          <cell r="C7482">
            <v>55694050</v>
          </cell>
          <cell r="D7482">
            <v>36298592</v>
          </cell>
          <cell r="E7482">
            <v>19395458</v>
          </cell>
          <cell r="G7482">
            <v>11037.267142290924</v>
          </cell>
          <cell r="H7482">
            <v>7193.5378517637737</v>
          </cell>
        </row>
        <row r="7483">
          <cell r="A7483" t="str">
            <v>FT40G</v>
          </cell>
          <cell r="B7483">
            <v>139</v>
          </cell>
          <cell r="C7483">
            <v>1866680</v>
          </cell>
          <cell r="D7483">
            <v>1032112</v>
          </cell>
          <cell r="E7483">
            <v>834568</v>
          </cell>
          <cell r="G7483">
            <v>13429.352517985611</v>
          </cell>
          <cell r="H7483">
            <v>7425.2661870503598</v>
          </cell>
        </row>
        <row r="7484">
          <cell r="A7484" t="str">
            <v>FTE40B</v>
          </cell>
          <cell r="B7484">
            <v>59</v>
          </cell>
          <cell r="C7484">
            <v>812060</v>
          </cell>
          <cell r="D7484">
            <v>450174</v>
          </cell>
          <cell r="E7484">
            <v>361886</v>
          </cell>
          <cell r="G7484">
            <v>13763.728813559323</v>
          </cell>
          <cell r="H7484">
            <v>7630.0677966101694</v>
          </cell>
        </row>
        <row r="7485">
          <cell r="A7485" t="str">
            <v>FT4531</v>
          </cell>
          <cell r="B7485">
            <v>0</v>
          </cell>
          <cell r="C7485">
            <v>0</v>
          </cell>
          <cell r="D7485">
            <v>0</v>
          </cell>
          <cell r="E7485">
            <v>0</v>
          </cell>
          <cell r="G7485">
            <v>0</v>
          </cell>
          <cell r="H7485">
            <v>0</v>
          </cell>
        </row>
        <row r="7486">
          <cell r="A7486" t="str">
            <v>FT453D7</v>
          </cell>
          <cell r="B7486">
            <v>157</v>
          </cell>
          <cell r="C7486">
            <v>2422240</v>
          </cell>
          <cell r="D7486">
            <v>1696856</v>
          </cell>
          <cell r="E7486">
            <v>725384</v>
          </cell>
          <cell r="G7486">
            <v>15428.28025477707</v>
          </cell>
          <cell r="H7486">
            <v>10808</v>
          </cell>
        </row>
        <row r="7487">
          <cell r="A7487" t="str">
            <v>FT45EZ7</v>
          </cell>
          <cell r="B7487">
            <v>380</v>
          </cell>
          <cell r="C7487">
            <v>6800840</v>
          </cell>
          <cell r="D7487">
            <v>4202800</v>
          </cell>
          <cell r="E7487">
            <v>2598040</v>
          </cell>
          <cell r="G7487">
            <v>17896.947368421053</v>
          </cell>
          <cell r="H7487">
            <v>11060</v>
          </cell>
        </row>
        <row r="7488">
          <cell r="A7488" t="str">
            <v>FT45G</v>
          </cell>
          <cell r="B7488">
            <v>2745</v>
          </cell>
          <cell r="C7488">
            <v>42312470</v>
          </cell>
          <cell r="D7488">
            <v>24475791</v>
          </cell>
          <cell r="E7488">
            <v>17836679</v>
          </cell>
          <cell r="G7488">
            <v>15414.378870673952</v>
          </cell>
          <cell r="H7488">
            <v>8916.4994535519127</v>
          </cell>
        </row>
        <row r="7489">
          <cell r="A7489" t="str">
            <v>FT603D7</v>
          </cell>
          <cell r="B7489">
            <v>36</v>
          </cell>
          <cell r="C7489">
            <v>672130</v>
          </cell>
          <cell r="D7489">
            <v>395892</v>
          </cell>
          <cell r="E7489">
            <v>276238</v>
          </cell>
          <cell r="G7489">
            <v>18670.277777777777</v>
          </cell>
          <cell r="H7489">
            <v>10997</v>
          </cell>
        </row>
        <row r="7490">
          <cell r="A7490" t="str">
            <v>FT60G</v>
          </cell>
          <cell r="B7490">
            <v>1493</v>
          </cell>
          <cell r="C7490">
            <v>27313260</v>
          </cell>
          <cell r="D7490">
            <v>13857904</v>
          </cell>
          <cell r="E7490">
            <v>13455356</v>
          </cell>
          <cell r="G7490">
            <v>18294.212993971869</v>
          </cell>
          <cell r="H7490">
            <v>9281.9182853315469</v>
          </cell>
        </row>
        <row r="7491">
          <cell r="A7491" t="str">
            <v>FV25D7</v>
          </cell>
          <cell r="B7491">
            <v>689</v>
          </cell>
          <cell r="C7491">
            <v>8877120</v>
          </cell>
          <cell r="D7491">
            <v>5815849</v>
          </cell>
          <cell r="E7491">
            <v>3061271</v>
          </cell>
          <cell r="G7491">
            <v>12884.063860667635</v>
          </cell>
          <cell r="H7491">
            <v>8441</v>
          </cell>
        </row>
        <row r="7492">
          <cell r="A7492" t="str">
            <v>FV35D7</v>
          </cell>
          <cell r="B7492">
            <v>994</v>
          </cell>
          <cell r="C7492">
            <v>13703350</v>
          </cell>
          <cell r="D7492">
            <v>8849582</v>
          </cell>
          <cell r="E7492">
            <v>4853768</v>
          </cell>
          <cell r="G7492">
            <v>13786.066398390341</v>
          </cell>
          <cell r="H7492">
            <v>8903</v>
          </cell>
        </row>
        <row r="7493">
          <cell r="A7493" t="str">
            <v>FV45D7</v>
          </cell>
          <cell r="B7493">
            <v>894</v>
          </cell>
          <cell r="C7493">
            <v>13532290</v>
          </cell>
          <cell r="D7493">
            <v>8090700</v>
          </cell>
          <cell r="E7493">
            <v>5441590</v>
          </cell>
          <cell r="G7493">
            <v>15136.789709172259</v>
          </cell>
          <cell r="H7493">
            <v>9050</v>
          </cell>
        </row>
        <row r="7494">
          <cell r="A7494" t="str">
            <v>FV60D7</v>
          </cell>
          <cell r="B7494">
            <v>518</v>
          </cell>
          <cell r="C7494">
            <v>8918580</v>
          </cell>
          <cell r="D7494">
            <v>5397560</v>
          </cell>
          <cell r="E7494">
            <v>3521020</v>
          </cell>
          <cell r="G7494">
            <v>17217.335907335906</v>
          </cell>
          <cell r="H7494">
            <v>10420</v>
          </cell>
        </row>
        <row r="7495">
          <cell r="A7495" t="str">
            <v>FTEY18B</v>
          </cell>
          <cell r="B7495">
            <v>12</v>
          </cell>
          <cell r="C7495">
            <v>99670</v>
          </cell>
          <cell r="D7495">
            <v>75676</v>
          </cell>
          <cell r="E7495">
            <v>23994</v>
          </cell>
          <cell r="G7495">
            <v>8305.8333333333339</v>
          </cell>
          <cell r="H7495">
            <v>6306.333333333333</v>
          </cell>
        </row>
        <row r="7496">
          <cell r="A7496" t="str">
            <v>FTY18G</v>
          </cell>
          <cell r="B7496">
            <v>165</v>
          </cell>
          <cell r="C7496">
            <v>1296000</v>
          </cell>
          <cell r="D7496">
            <v>1001789</v>
          </cell>
          <cell r="E7496">
            <v>294211</v>
          </cell>
          <cell r="G7496">
            <v>7854.545454545455</v>
          </cell>
          <cell r="H7496">
            <v>6071.4484848484844</v>
          </cell>
        </row>
        <row r="7497">
          <cell r="A7497" t="str">
            <v>FCTY223C</v>
          </cell>
          <cell r="B7497">
            <v>0</v>
          </cell>
          <cell r="C7497">
            <v>0</v>
          </cell>
          <cell r="D7497">
            <v>0</v>
          </cell>
          <cell r="E7497">
            <v>0</v>
          </cell>
          <cell r="G7497">
            <v>0</v>
          </cell>
          <cell r="H7497">
            <v>0</v>
          </cell>
        </row>
        <row r="7498">
          <cell r="A7498" t="str">
            <v>FCTY223D7</v>
          </cell>
          <cell r="B7498">
            <v>91</v>
          </cell>
          <cell r="C7498">
            <v>846040</v>
          </cell>
          <cell r="D7498">
            <v>685685</v>
          </cell>
          <cell r="E7498">
            <v>160355</v>
          </cell>
          <cell r="G7498">
            <v>9297.1428571428569</v>
          </cell>
          <cell r="H7498">
            <v>7535</v>
          </cell>
        </row>
        <row r="7499">
          <cell r="A7499" t="str">
            <v>FTEY22B</v>
          </cell>
          <cell r="B7499">
            <v>7</v>
          </cell>
          <cell r="C7499">
            <v>52140</v>
          </cell>
          <cell r="D7499">
            <v>45574</v>
          </cell>
          <cell r="E7499">
            <v>6566</v>
          </cell>
          <cell r="G7499">
            <v>7448.5714285714284</v>
          </cell>
          <cell r="H7499">
            <v>6510.5714285714284</v>
          </cell>
        </row>
        <row r="7500">
          <cell r="A7500" t="str">
            <v>FTY223D7</v>
          </cell>
          <cell r="B7500">
            <v>1</v>
          </cell>
          <cell r="C7500">
            <v>7450</v>
          </cell>
          <cell r="D7500">
            <v>7586</v>
          </cell>
          <cell r="E7500">
            <v>-136</v>
          </cell>
          <cell r="G7500">
            <v>7450</v>
          </cell>
          <cell r="H7500">
            <v>7586</v>
          </cell>
        </row>
        <row r="7501">
          <cell r="A7501" t="str">
            <v>FTY22G</v>
          </cell>
          <cell r="B7501">
            <v>1173</v>
          </cell>
          <cell r="C7501">
            <v>10297990</v>
          </cell>
          <cell r="D7501">
            <v>7451694</v>
          </cell>
          <cell r="E7501">
            <v>2846296</v>
          </cell>
          <cell r="G7501">
            <v>8779.1901108269394</v>
          </cell>
          <cell r="H7501">
            <v>6352.6803069053713</v>
          </cell>
        </row>
        <row r="7502">
          <cell r="A7502" t="str">
            <v>FTY25F</v>
          </cell>
          <cell r="B7502">
            <v>0</v>
          </cell>
          <cell r="C7502">
            <v>0</v>
          </cell>
          <cell r="D7502">
            <v>0</v>
          </cell>
          <cell r="E7502">
            <v>0</v>
          </cell>
          <cell r="G7502">
            <v>0</v>
          </cell>
          <cell r="H7502">
            <v>0</v>
          </cell>
        </row>
        <row r="7503">
          <cell r="A7503" t="str">
            <v>FTEY32B</v>
          </cell>
          <cell r="B7503">
            <v>9</v>
          </cell>
          <cell r="C7503">
            <v>91330</v>
          </cell>
          <cell r="D7503">
            <v>69615</v>
          </cell>
          <cell r="E7503">
            <v>21715</v>
          </cell>
          <cell r="G7503">
            <v>10147.777777777777</v>
          </cell>
          <cell r="H7503">
            <v>7735</v>
          </cell>
        </row>
        <row r="7504">
          <cell r="A7504" t="str">
            <v>FCTY353D7</v>
          </cell>
          <cell r="B7504">
            <v>78</v>
          </cell>
          <cell r="C7504">
            <v>866290</v>
          </cell>
          <cell r="D7504">
            <v>612222</v>
          </cell>
          <cell r="E7504">
            <v>254068</v>
          </cell>
          <cell r="G7504">
            <v>11106.282051282051</v>
          </cell>
          <cell r="H7504">
            <v>7849</v>
          </cell>
        </row>
        <row r="7505">
          <cell r="A7505" t="str">
            <v>FTY353D7</v>
          </cell>
          <cell r="B7505">
            <v>19</v>
          </cell>
          <cell r="C7505">
            <v>206410</v>
          </cell>
          <cell r="D7505">
            <v>147801</v>
          </cell>
          <cell r="E7505">
            <v>58609</v>
          </cell>
          <cell r="G7505">
            <v>10863.684210526315</v>
          </cell>
          <cell r="H7505">
            <v>7779</v>
          </cell>
        </row>
        <row r="7506">
          <cell r="A7506" t="str">
            <v>FTY35F</v>
          </cell>
          <cell r="B7506">
            <v>1</v>
          </cell>
          <cell r="C7506">
            <v>8000</v>
          </cell>
          <cell r="D7506">
            <v>5821</v>
          </cell>
          <cell r="E7506">
            <v>2179</v>
          </cell>
          <cell r="G7506">
            <v>8000</v>
          </cell>
          <cell r="H7506">
            <v>5821</v>
          </cell>
        </row>
        <row r="7507">
          <cell r="A7507" t="str">
            <v>FTY35G</v>
          </cell>
          <cell r="B7507">
            <v>1109</v>
          </cell>
          <cell r="C7507">
            <v>11620620</v>
          </cell>
          <cell r="D7507">
            <v>8341201</v>
          </cell>
          <cell r="E7507">
            <v>3279419</v>
          </cell>
          <cell r="G7507">
            <v>10478.467087466186</v>
          </cell>
          <cell r="H7507">
            <v>7521.371505861136</v>
          </cell>
        </row>
        <row r="7508">
          <cell r="A7508" t="str">
            <v>FTEY40B</v>
          </cell>
          <cell r="B7508">
            <v>0</v>
          </cell>
          <cell r="C7508">
            <v>0</v>
          </cell>
          <cell r="D7508">
            <v>0</v>
          </cell>
          <cell r="E7508">
            <v>0</v>
          </cell>
          <cell r="G7508">
            <v>0</v>
          </cell>
          <cell r="H7508">
            <v>0</v>
          </cell>
        </row>
        <row r="7509">
          <cell r="A7509" t="str">
            <v>FTY40G</v>
          </cell>
          <cell r="B7509">
            <v>44</v>
          </cell>
          <cell r="C7509">
            <v>651380</v>
          </cell>
          <cell r="D7509">
            <v>341705</v>
          </cell>
          <cell r="E7509">
            <v>309675</v>
          </cell>
          <cell r="G7509">
            <v>14804.09090909091</v>
          </cell>
          <cell r="H7509">
            <v>7766.022727272727</v>
          </cell>
        </row>
        <row r="7510">
          <cell r="A7510" t="str">
            <v>FCTY453D7</v>
          </cell>
          <cell r="B7510">
            <v>41</v>
          </cell>
          <cell r="C7510">
            <v>694730</v>
          </cell>
          <cell r="D7510">
            <v>399586</v>
          </cell>
          <cell r="E7510">
            <v>295144</v>
          </cell>
          <cell r="G7510">
            <v>16944.634146341465</v>
          </cell>
          <cell r="H7510">
            <v>9746</v>
          </cell>
        </row>
        <row r="7511">
          <cell r="A7511" t="str">
            <v>FTY453D7</v>
          </cell>
          <cell r="B7511">
            <v>19</v>
          </cell>
          <cell r="C7511">
            <v>316650</v>
          </cell>
          <cell r="D7511">
            <v>212819</v>
          </cell>
          <cell r="E7511">
            <v>103831</v>
          </cell>
          <cell r="G7511">
            <v>16665.78947368421</v>
          </cell>
          <cell r="H7511">
            <v>11201</v>
          </cell>
        </row>
        <row r="7512">
          <cell r="A7512" t="str">
            <v>FTY45E</v>
          </cell>
          <cell r="B7512">
            <v>0</v>
          </cell>
          <cell r="C7512">
            <v>0</v>
          </cell>
          <cell r="D7512">
            <v>0</v>
          </cell>
          <cell r="E7512">
            <v>0</v>
          </cell>
          <cell r="G7512">
            <v>0</v>
          </cell>
          <cell r="H7512">
            <v>0</v>
          </cell>
        </row>
        <row r="7513">
          <cell r="A7513" t="str">
            <v>FTY45G</v>
          </cell>
          <cell r="B7513">
            <v>856</v>
          </cell>
          <cell r="C7513">
            <v>14028250</v>
          </cell>
          <cell r="D7513">
            <v>7875727</v>
          </cell>
          <cell r="E7513">
            <v>6152523</v>
          </cell>
          <cell r="G7513">
            <v>16388.142523364488</v>
          </cell>
          <cell r="H7513">
            <v>9200.6156542056069</v>
          </cell>
        </row>
        <row r="7514">
          <cell r="A7514" t="str">
            <v>FTY603D7</v>
          </cell>
          <cell r="B7514">
            <v>12</v>
          </cell>
          <cell r="C7514">
            <v>250940</v>
          </cell>
          <cell r="D7514">
            <v>135240</v>
          </cell>
          <cell r="E7514">
            <v>115700</v>
          </cell>
          <cell r="G7514">
            <v>20911.666666666668</v>
          </cell>
          <cell r="H7514">
            <v>11270</v>
          </cell>
        </row>
        <row r="7515">
          <cell r="A7515" t="str">
            <v>FTY60E</v>
          </cell>
          <cell r="B7515">
            <v>0</v>
          </cell>
          <cell r="C7515">
            <v>0</v>
          </cell>
          <cell r="D7515">
            <v>0</v>
          </cell>
          <cell r="E7515">
            <v>0</v>
          </cell>
          <cell r="G7515">
            <v>0</v>
          </cell>
          <cell r="H7515">
            <v>0</v>
          </cell>
        </row>
        <row r="7516">
          <cell r="A7516" t="str">
            <v>FTY60G</v>
          </cell>
          <cell r="B7516">
            <v>695</v>
          </cell>
          <cell r="C7516">
            <v>13848960</v>
          </cell>
          <cell r="D7516">
            <v>6639247</v>
          </cell>
          <cell r="E7516">
            <v>7209713</v>
          </cell>
          <cell r="G7516">
            <v>19926.561151079135</v>
          </cell>
          <cell r="H7516">
            <v>9552.8733812949649</v>
          </cell>
        </row>
        <row r="7517">
          <cell r="A7517" t="str">
            <v>FCVY223D7</v>
          </cell>
          <cell r="B7517">
            <v>202</v>
          </cell>
          <cell r="C7517">
            <v>3169750</v>
          </cell>
          <cell r="D7517">
            <v>2174126</v>
          </cell>
          <cell r="E7517">
            <v>995624</v>
          </cell>
          <cell r="G7517">
            <v>15691.831683168317</v>
          </cell>
          <cell r="H7517">
            <v>10763</v>
          </cell>
        </row>
        <row r="7518">
          <cell r="A7518" t="str">
            <v>FVY223D7</v>
          </cell>
          <cell r="B7518">
            <v>211</v>
          </cell>
          <cell r="C7518">
            <v>3261200</v>
          </cell>
          <cell r="D7518">
            <v>1937402</v>
          </cell>
          <cell r="E7518">
            <v>1323798</v>
          </cell>
          <cell r="G7518">
            <v>15455.924170616114</v>
          </cell>
          <cell r="H7518">
            <v>9182</v>
          </cell>
        </row>
        <row r="7519">
          <cell r="A7519" t="str">
            <v>FCVY353D7</v>
          </cell>
          <cell r="B7519">
            <v>130</v>
          </cell>
          <cell r="C7519">
            <v>2267600</v>
          </cell>
          <cell r="D7519">
            <v>1396200</v>
          </cell>
          <cell r="E7519">
            <v>871400</v>
          </cell>
          <cell r="G7519">
            <v>17443.076923076922</v>
          </cell>
          <cell r="H7519">
            <v>10740</v>
          </cell>
        </row>
        <row r="7520">
          <cell r="A7520" t="str">
            <v>FVY353D7</v>
          </cell>
          <cell r="B7520">
            <v>288</v>
          </cell>
          <cell r="C7520">
            <v>4614180</v>
          </cell>
          <cell r="D7520">
            <v>2771136</v>
          </cell>
          <cell r="E7520">
            <v>1843044</v>
          </cell>
          <cell r="G7520">
            <v>16021.458333333334</v>
          </cell>
          <cell r="H7520">
            <v>9622</v>
          </cell>
        </row>
        <row r="7521">
          <cell r="A7521" t="str">
            <v>FCVY453D7</v>
          </cell>
          <cell r="B7521">
            <v>181</v>
          </cell>
          <cell r="C7521">
            <v>3435620</v>
          </cell>
          <cell r="D7521">
            <v>2154986</v>
          </cell>
          <cell r="E7521">
            <v>1280634</v>
          </cell>
          <cell r="G7521">
            <v>18981.325966850829</v>
          </cell>
          <cell r="H7521">
            <v>11906</v>
          </cell>
        </row>
        <row r="7522">
          <cell r="A7522" t="str">
            <v>FVY453D7</v>
          </cell>
          <cell r="B7522">
            <v>361</v>
          </cell>
          <cell r="C7522">
            <v>5871530</v>
          </cell>
          <cell r="D7522">
            <v>3925514</v>
          </cell>
          <cell r="E7522">
            <v>1946016</v>
          </cell>
          <cell r="G7522">
            <v>16264.626038781164</v>
          </cell>
          <cell r="H7522">
            <v>10874</v>
          </cell>
        </row>
        <row r="7523">
          <cell r="A7523" t="str">
            <v>CTX25G</v>
          </cell>
          <cell r="B7523">
            <v>479</v>
          </cell>
          <cell r="C7523">
            <v>5489360</v>
          </cell>
          <cell r="D7523">
            <v>3739222</v>
          </cell>
          <cell r="E7523">
            <v>1750138</v>
          </cell>
          <cell r="G7523">
            <v>11460.041753653444</v>
          </cell>
          <cell r="H7523">
            <v>7806.3089770354909</v>
          </cell>
        </row>
        <row r="7524">
          <cell r="A7524" t="str">
            <v>CTX35G</v>
          </cell>
          <cell r="B7524">
            <v>437</v>
          </cell>
          <cell r="C7524">
            <v>5978060</v>
          </cell>
          <cell r="D7524">
            <v>3586316</v>
          </cell>
          <cell r="E7524">
            <v>2391744</v>
          </cell>
          <cell r="G7524">
            <v>13679.771167048055</v>
          </cell>
          <cell r="H7524">
            <v>8206.6727688787178</v>
          </cell>
        </row>
        <row r="7525">
          <cell r="A7525" t="str">
            <v>CTX45G</v>
          </cell>
          <cell r="B7525">
            <v>293</v>
          </cell>
          <cell r="C7525">
            <v>5608940</v>
          </cell>
          <cell r="D7525">
            <v>2499320</v>
          </cell>
          <cell r="E7525">
            <v>3109620</v>
          </cell>
          <cell r="G7525">
            <v>19143.139931740614</v>
          </cell>
          <cell r="H7525">
            <v>8530.1023890784982</v>
          </cell>
        </row>
        <row r="7526">
          <cell r="A7526" t="str">
            <v>FTX25G</v>
          </cell>
          <cell r="B7526">
            <v>550</v>
          </cell>
          <cell r="C7526">
            <v>6095750</v>
          </cell>
          <cell r="D7526">
            <v>3613741</v>
          </cell>
          <cell r="E7526">
            <v>2482009</v>
          </cell>
          <cell r="G7526">
            <v>11083.181818181818</v>
          </cell>
          <cell r="H7526">
            <v>6570.4381818181819</v>
          </cell>
        </row>
        <row r="7527">
          <cell r="A7527" t="str">
            <v>FTX25GZ</v>
          </cell>
          <cell r="B7527">
            <v>272</v>
          </cell>
          <cell r="C7527">
            <v>2941700</v>
          </cell>
          <cell r="D7527">
            <v>2384169</v>
          </cell>
          <cell r="E7527">
            <v>557531</v>
          </cell>
          <cell r="G7527">
            <v>10815.073529411764</v>
          </cell>
          <cell r="H7527">
            <v>8765.3272058823532</v>
          </cell>
        </row>
        <row r="7528">
          <cell r="A7528" t="str">
            <v>FTX35G</v>
          </cell>
          <cell r="B7528">
            <v>701</v>
          </cell>
          <cell r="C7528">
            <v>9578470</v>
          </cell>
          <cell r="D7528">
            <v>5444086</v>
          </cell>
          <cell r="E7528">
            <v>4134384</v>
          </cell>
          <cell r="G7528">
            <v>13664.008559201142</v>
          </cell>
          <cell r="H7528">
            <v>7766.1711840228245</v>
          </cell>
        </row>
        <row r="7529">
          <cell r="A7529" t="str">
            <v>CORDIUSKY</v>
          </cell>
          <cell r="B7529">
            <v>0</v>
          </cell>
          <cell r="C7529">
            <v>0</v>
          </cell>
          <cell r="D7529">
            <v>0</v>
          </cell>
          <cell r="E7529">
            <v>0</v>
          </cell>
          <cell r="G7529">
            <v>0</v>
          </cell>
          <cell r="H7529">
            <v>0</v>
          </cell>
        </row>
        <row r="7530">
          <cell r="A7530" t="str">
            <v>R71F7V</v>
          </cell>
          <cell r="B7530">
            <v>913</v>
          </cell>
          <cell r="C7530">
            <v>25532580</v>
          </cell>
          <cell r="D7530">
            <v>21635361</v>
          </cell>
          <cell r="E7530">
            <v>3897219</v>
          </cell>
          <cell r="G7530">
            <v>27965.585980284777</v>
          </cell>
          <cell r="H7530">
            <v>23697</v>
          </cell>
        </row>
        <row r="7531">
          <cell r="A7531" t="str">
            <v>R71F7W</v>
          </cell>
          <cell r="B7531">
            <v>1760</v>
          </cell>
          <cell r="C7531">
            <v>49356670</v>
          </cell>
          <cell r="D7531">
            <v>39360640</v>
          </cell>
          <cell r="E7531">
            <v>9996030</v>
          </cell>
          <cell r="G7531">
            <v>28043.5625</v>
          </cell>
          <cell r="H7531">
            <v>22364</v>
          </cell>
        </row>
        <row r="7532">
          <cell r="A7532" t="str">
            <v>R71GZ7T</v>
          </cell>
          <cell r="B7532">
            <v>30</v>
          </cell>
          <cell r="C7532">
            <v>1216500</v>
          </cell>
          <cell r="D7532">
            <v>832050</v>
          </cell>
          <cell r="E7532">
            <v>384450</v>
          </cell>
          <cell r="G7532">
            <v>40550</v>
          </cell>
          <cell r="H7532">
            <v>27735</v>
          </cell>
        </row>
        <row r="7533">
          <cell r="A7533" t="str">
            <v>R71GZ7V</v>
          </cell>
          <cell r="B7533">
            <v>18</v>
          </cell>
          <cell r="C7533">
            <v>630950</v>
          </cell>
          <cell r="D7533">
            <v>540234</v>
          </cell>
          <cell r="E7533">
            <v>90716</v>
          </cell>
          <cell r="G7533">
            <v>35052.777777777781</v>
          </cell>
          <cell r="H7533">
            <v>30013</v>
          </cell>
        </row>
        <row r="7534">
          <cell r="A7534" t="str">
            <v>R71GZ7W</v>
          </cell>
          <cell r="B7534">
            <v>75</v>
          </cell>
          <cell r="C7534">
            <v>2763910</v>
          </cell>
          <cell r="D7534">
            <v>2078475</v>
          </cell>
          <cell r="E7534">
            <v>685435</v>
          </cell>
          <cell r="G7534">
            <v>36852.133333333331</v>
          </cell>
          <cell r="H7534">
            <v>27713</v>
          </cell>
        </row>
        <row r="7535">
          <cell r="A7535" t="str">
            <v>R100F7V</v>
          </cell>
          <cell r="B7535">
            <v>425</v>
          </cell>
          <cell r="C7535">
            <v>15359060</v>
          </cell>
          <cell r="D7535">
            <v>12058950</v>
          </cell>
          <cell r="E7535">
            <v>3300110</v>
          </cell>
          <cell r="G7535">
            <v>36138.964705882354</v>
          </cell>
          <cell r="H7535">
            <v>28374</v>
          </cell>
        </row>
        <row r="7536">
          <cell r="A7536" t="str">
            <v>R100F7W</v>
          </cell>
          <cell r="B7536">
            <v>1992</v>
          </cell>
          <cell r="C7536">
            <v>72076610</v>
          </cell>
          <cell r="D7536">
            <v>55025016</v>
          </cell>
          <cell r="E7536">
            <v>17051594</v>
          </cell>
          <cell r="G7536">
            <v>36183.037148594376</v>
          </cell>
          <cell r="H7536">
            <v>27623</v>
          </cell>
        </row>
        <row r="7537">
          <cell r="A7537" t="str">
            <v>R100GZ7T</v>
          </cell>
          <cell r="B7537">
            <v>35</v>
          </cell>
          <cell r="C7537">
            <v>2020550</v>
          </cell>
          <cell r="D7537">
            <v>1194060</v>
          </cell>
          <cell r="E7537">
            <v>826490</v>
          </cell>
          <cell r="G7537">
            <v>57730</v>
          </cell>
          <cell r="H7537">
            <v>34116</v>
          </cell>
        </row>
        <row r="7538">
          <cell r="A7538" t="str">
            <v>R100GZ7W</v>
          </cell>
          <cell r="B7538">
            <v>83</v>
          </cell>
          <cell r="C7538">
            <v>4018360</v>
          </cell>
          <cell r="D7538">
            <v>2834699</v>
          </cell>
          <cell r="E7538">
            <v>1183661</v>
          </cell>
          <cell r="G7538">
            <v>48413.975903614461</v>
          </cell>
          <cell r="H7538">
            <v>34153</v>
          </cell>
        </row>
        <row r="7539">
          <cell r="A7539" t="str">
            <v>R125F7</v>
          </cell>
          <cell r="B7539">
            <v>2067</v>
          </cell>
          <cell r="C7539">
            <v>78901450</v>
          </cell>
          <cell r="D7539">
            <v>59798310</v>
          </cell>
          <cell r="E7539">
            <v>19103140</v>
          </cell>
          <cell r="G7539">
            <v>38171.964199322691</v>
          </cell>
          <cell r="H7539">
            <v>28930</v>
          </cell>
        </row>
        <row r="7540">
          <cell r="A7540" t="str">
            <v>R125GZ7T</v>
          </cell>
          <cell r="B7540">
            <v>35</v>
          </cell>
          <cell r="C7540">
            <v>2115750</v>
          </cell>
          <cell r="D7540">
            <v>1244215</v>
          </cell>
          <cell r="E7540">
            <v>871535</v>
          </cell>
          <cell r="G7540">
            <v>60450</v>
          </cell>
          <cell r="H7540">
            <v>35549</v>
          </cell>
        </row>
        <row r="7541">
          <cell r="A7541" t="str">
            <v>R125GZ7W</v>
          </cell>
          <cell r="B7541">
            <v>86</v>
          </cell>
          <cell r="C7541">
            <v>4498530</v>
          </cell>
          <cell r="D7541">
            <v>3050936</v>
          </cell>
          <cell r="E7541">
            <v>1447594</v>
          </cell>
          <cell r="G7541">
            <v>52308.488372093023</v>
          </cell>
          <cell r="H7541">
            <v>35476</v>
          </cell>
        </row>
        <row r="7542">
          <cell r="A7542" t="str">
            <v>RY71F7V</v>
          </cell>
          <cell r="B7542">
            <v>896</v>
          </cell>
          <cell r="C7542">
            <v>29278050</v>
          </cell>
          <cell r="D7542">
            <v>24116736</v>
          </cell>
          <cell r="E7542">
            <v>5161314</v>
          </cell>
          <cell r="G7542">
            <v>32676.395089285714</v>
          </cell>
          <cell r="H7542">
            <v>26916</v>
          </cell>
        </row>
        <row r="7543">
          <cell r="A7543" t="str">
            <v>RY71F7W</v>
          </cell>
          <cell r="B7543">
            <v>1593</v>
          </cell>
          <cell r="C7543">
            <v>51947050</v>
          </cell>
          <cell r="D7543">
            <v>40546629</v>
          </cell>
          <cell r="E7543">
            <v>11400421</v>
          </cell>
          <cell r="G7543">
            <v>32609.573132454487</v>
          </cell>
          <cell r="H7543">
            <v>25453</v>
          </cell>
        </row>
        <row r="7544">
          <cell r="A7544" t="str">
            <v>RY71GZ7V</v>
          </cell>
          <cell r="B7544">
            <v>16</v>
          </cell>
          <cell r="C7544">
            <v>640740</v>
          </cell>
          <cell r="D7544">
            <v>517680</v>
          </cell>
          <cell r="E7544">
            <v>123060</v>
          </cell>
          <cell r="G7544">
            <v>40046.25</v>
          </cell>
          <cell r="H7544">
            <v>32355</v>
          </cell>
        </row>
        <row r="7545">
          <cell r="A7545" t="str">
            <v>RY71GZ7W</v>
          </cell>
          <cell r="B7545">
            <v>27</v>
          </cell>
          <cell r="C7545">
            <v>1203970</v>
          </cell>
          <cell r="D7545">
            <v>825120</v>
          </cell>
          <cell r="E7545">
            <v>378850</v>
          </cell>
          <cell r="G7545">
            <v>44591.481481481482</v>
          </cell>
          <cell r="H7545">
            <v>30560</v>
          </cell>
        </row>
        <row r="7546">
          <cell r="A7546" t="str">
            <v>RY100F7V</v>
          </cell>
          <cell r="B7546">
            <v>318</v>
          </cell>
          <cell r="C7546">
            <v>14158960</v>
          </cell>
          <cell r="D7546">
            <v>10202076</v>
          </cell>
          <cell r="E7546">
            <v>3956884</v>
          </cell>
          <cell r="G7546">
            <v>44525.031446540881</v>
          </cell>
          <cell r="H7546">
            <v>32082</v>
          </cell>
        </row>
        <row r="7547">
          <cell r="A7547" t="str">
            <v>RY100F7W</v>
          </cell>
          <cell r="B7547">
            <v>1759</v>
          </cell>
          <cell r="C7547">
            <v>77573400</v>
          </cell>
          <cell r="D7547">
            <v>53769112</v>
          </cell>
          <cell r="E7547">
            <v>23804288</v>
          </cell>
          <cell r="G7547">
            <v>44100.852757248438</v>
          </cell>
          <cell r="H7547">
            <v>30568</v>
          </cell>
        </row>
        <row r="7548">
          <cell r="A7548" t="str">
            <v>RY100GZ7W</v>
          </cell>
          <cell r="B7548">
            <v>40</v>
          </cell>
          <cell r="C7548">
            <v>2260950</v>
          </cell>
          <cell r="D7548">
            <v>1472520</v>
          </cell>
          <cell r="E7548">
            <v>788430</v>
          </cell>
          <cell r="G7548">
            <v>56523.75</v>
          </cell>
          <cell r="H7548">
            <v>36813</v>
          </cell>
        </row>
        <row r="7549">
          <cell r="A7549" t="str">
            <v>RY125F7</v>
          </cell>
          <cell r="B7549">
            <v>2728</v>
          </cell>
          <cell r="C7549">
            <v>126274170</v>
          </cell>
          <cell r="D7549">
            <v>86627640</v>
          </cell>
          <cell r="E7549">
            <v>39646530</v>
          </cell>
          <cell r="G7549">
            <v>46288.18548387097</v>
          </cell>
          <cell r="H7549">
            <v>31755</v>
          </cell>
        </row>
        <row r="7550">
          <cell r="A7550" t="str">
            <v>RY125GZ7</v>
          </cell>
          <cell r="B7550">
            <v>40</v>
          </cell>
          <cell r="C7550">
            <v>2395200</v>
          </cell>
          <cell r="D7550">
            <v>1516880</v>
          </cell>
          <cell r="E7550">
            <v>878320</v>
          </cell>
          <cell r="G7550">
            <v>59880</v>
          </cell>
          <cell r="H7550">
            <v>37922</v>
          </cell>
        </row>
        <row r="7551">
          <cell r="A7551" t="str">
            <v>FHC35F7</v>
          </cell>
          <cell r="B7551">
            <v>1503</v>
          </cell>
          <cell r="C7551">
            <v>29945990</v>
          </cell>
          <cell r="D7551">
            <v>20138697</v>
          </cell>
          <cell r="E7551">
            <v>9807293</v>
          </cell>
          <cell r="G7551">
            <v>19924.145043246841</v>
          </cell>
          <cell r="H7551">
            <v>13399</v>
          </cell>
        </row>
        <row r="7552">
          <cell r="A7552" t="str">
            <v>FHC35GZ7</v>
          </cell>
          <cell r="B7552">
            <v>153</v>
          </cell>
          <cell r="C7552">
            <v>3536380</v>
          </cell>
          <cell r="D7552">
            <v>2089674</v>
          </cell>
          <cell r="E7552">
            <v>1446706</v>
          </cell>
          <cell r="G7552">
            <v>23113.594771241831</v>
          </cell>
          <cell r="H7552">
            <v>13658</v>
          </cell>
        </row>
        <row r="7553">
          <cell r="A7553" t="str">
            <v>FHC45F</v>
          </cell>
          <cell r="B7553">
            <v>0</v>
          </cell>
          <cell r="C7553">
            <v>0</v>
          </cell>
          <cell r="D7553">
            <v>0</v>
          </cell>
          <cell r="E7553">
            <v>0</v>
          </cell>
          <cell r="G7553">
            <v>0</v>
          </cell>
          <cell r="H7553">
            <v>0</v>
          </cell>
        </row>
        <row r="7554">
          <cell r="A7554" t="str">
            <v>FHC45F7</v>
          </cell>
          <cell r="B7554">
            <v>1248</v>
          </cell>
          <cell r="C7554">
            <v>25237250</v>
          </cell>
          <cell r="D7554">
            <v>16794336</v>
          </cell>
          <cell r="E7554">
            <v>8442914</v>
          </cell>
          <cell r="G7554">
            <v>20222.155448717949</v>
          </cell>
          <cell r="H7554">
            <v>13457</v>
          </cell>
        </row>
        <row r="7555">
          <cell r="A7555" t="str">
            <v>FHC45GZ7</v>
          </cell>
          <cell r="B7555">
            <v>193</v>
          </cell>
          <cell r="C7555">
            <v>4454290</v>
          </cell>
          <cell r="D7555">
            <v>2665137</v>
          </cell>
          <cell r="E7555">
            <v>1789153</v>
          </cell>
          <cell r="G7555">
            <v>23079.222797927461</v>
          </cell>
          <cell r="H7555">
            <v>13809</v>
          </cell>
        </row>
        <row r="7556">
          <cell r="A7556" t="str">
            <v>FHC60F7</v>
          </cell>
          <cell r="B7556">
            <v>1022</v>
          </cell>
          <cell r="C7556">
            <v>22586360</v>
          </cell>
          <cell r="D7556">
            <v>13770428</v>
          </cell>
          <cell r="E7556">
            <v>8815932</v>
          </cell>
          <cell r="G7556">
            <v>22100.156555772995</v>
          </cell>
          <cell r="H7556">
            <v>13474</v>
          </cell>
        </row>
        <row r="7557">
          <cell r="A7557" t="str">
            <v>FHK35F</v>
          </cell>
          <cell r="B7557">
            <v>332</v>
          </cell>
          <cell r="C7557">
            <v>7333770</v>
          </cell>
          <cell r="D7557">
            <v>5775361</v>
          </cell>
          <cell r="E7557">
            <v>1558409</v>
          </cell>
          <cell r="G7557">
            <v>22089.668674698794</v>
          </cell>
          <cell r="H7557">
            <v>17395.665662650601</v>
          </cell>
        </row>
        <row r="7558">
          <cell r="A7558" t="str">
            <v>FHK45F</v>
          </cell>
          <cell r="B7558">
            <v>269</v>
          </cell>
          <cell r="C7558">
            <v>6012250</v>
          </cell>
          <cell r="D7558">
            <v>4714337</v>
          </cell>
          <cell r="E7558">
            <v>1297913</v>
          </cell>
          <cell r="G7558">
            <v>22350.371747211895</v>
          </cell>
          <cell r="H7558">
            <v>17525.416356877322</v>
          </cell>
        </row>
        <row r="7559">
          <cell r="A7559" t="str">
            <v>FHK60F</v>
          </cell>
          <cell r="B7559">
            <v>136</v>
          </cell>
          <cell r="C7559">
            <v>3415450</v>
          </cell>
          <cell r="D7559">
            <v>2485879</v>
          </cell>
          <cell r="E7559">
            <v>929571</v>
          </cell>
          <cell r="G7559">
            <v>25113.602941176472</v>
          </cell>
          <cell r="H7559">
            <v>18278.522058823528</v>
          </cell>
        </row>
        <row r="7560">
          <cell r="A7560" t="str">
            <v>FHB35F7</v>
          </cell>
          <cell r="B7560">
            <v>144</v>
          </cell>
          <cell r="C7560">
            <v>3383370</v>
          </cell>
          <cell r="D7560">
            <v>2216592</v>
          </cell>
          <cell r="E7560">
            <v>1166778</v>
          </cell>
          <cell r="G7560">
            <v>23495.625</v>
          </cell>
          <cell r="H7560">
            <v>15393</v>
          </cell>
        </row>
        <row r="7561">
          <cell r="A7561" t="str">
            <v>FHB45F7</v>
          </cell>
          <cell r="B7561">
            <v>179</v>
          </cell>
          <cell r="C7561">
            <v>4535510</v>
          </cell>
          <cell r="D7561">
            <v>2797054</v>
          </cell>
          <cell r="E7561">
            <v>1738456</v>
          </cell>
          <cell r="G7561">
            <v>25338.044692737429</v>
          </cell>
          <cell r="H7561">
            <v>15626</v>
          </cell>
        </row>
        <row r="7562">
          <cell r="A7562" t="str">
            <v>FHB60F7</v>
          </cell>
          <cell r="B7562">
            <v>156</v>
          </cell>
          <cell r="C7562">
            <v>4322950</v>
          </cell>
          <cell r="D7562">
            <v>2828592</v>
          </cell>
          <cell r="E7562">
            <v>1494358</v>
          </cell>
          <cell r="G7562">
            <v>27711.217948717949</v>
          </cell>
          <cell r="H7562">
            <v>18132</v>
          </cell>
        </row>
        <row r="7563">
          <cell r="A7563" t="str">
            <v>FHEB18B7</v>
          </cell>
          <cell r="B7563">
            <v>119</v>
          </cell>
          <cell r="C7563">
            <v>1211530</v>
          </cell>
          <cell r="D7563">
            <v>738038</v>
          </cell>
          <cell r="E7563">
            <v>473492</v>
          </cell>
          <cell r="G7563">
            <v>10180.9243697479</v>
          </cell>
          <cell r="H7563">
            <v>6202</v>
          </cell>
        </row>
        <row r="7564">
          <cell r="A7564" t="str">
            <v>FHEB25B7</v>
          </cell>
          <cell r="B7564">
            <v>98</v>
          </cell>
          <cell r="C7564">
            <v>1217370</v>
          </cell>
          <cell r="D7564">
            <v>614166</v>
          </cell>
          <cell r="E7564">
            <v>603204</v>
          </cell>
          <cell r="G7564">
            <v>12422.142857142857</v>
          </cell>
          <cell r="H7564">
            <v>6267</v>
          </cell>
        </row>
        <row r="7565">
          <cell r="A7565" t="str">
            <v>FH35C</v>
          </cell>
          <cell r="B7565">
            <v>4</v>
          </cell>
          <cell r="C7565">
            <v>72720</v>
          </cell>
          <cell r="D7565">
            <v>66158</v>
          </cell>
          <cell r="E7565">
            <v>6562</v>
          </cell>
          <cell r="G7565">
            <v>18180</v>
          </cell>
          <cell r="H7565">
            <v>16539.5</v>
          </cell>
        </row>
        <row r="7566">
          <cell r="A7566" t="str">
            <v>FH35F7</v>
          </cell>
          <cell r="B7566">
            <v>1645</v>
          </cell>
          <cell r="C7566">
            <v>26881870</v>
          </cell>
          <cell r="D7566">
            <v>23992325</v>
          </cell>
          <cell r="E7566">
            <v>2889545</v>
          </cell>
          <cell r="G7566">
            <v>16341.562310030395</v>
          </cell>
          <cell r="H7566">
            <v>14585</v>
          </cell>
        </row>
        <row r="7567">
          <cell r="A7567" t="str">
            <v>FH35GZ7</v>
          </cell>
          <cell r="B7567">
            <v>193</v>
          </cell>
          <cell r="C7567">
            <v>3757440</v>
          </cell>
          <cell r="D7567">
            <v>2871261</v>
          </cell>
          <cell r="E7567">
            <v>886179</v>
          </cell>
          <cell r="G7567">
            <v>19468.601036269429</v>
          </cell>
          <cell r="H7567">
            <v>14877</v>
          </cell>
        </row>
        <row r="7568">
          <cell r="A7568" t="str">
            <v>FH45C</v>
          </cell>
          <cell r="B7568">
            <v>0</v>
          </cell>
          <cell r="C7568">
            <v>0</v>
          </cell>
          <cell r="D7568">
            <v>0</v>
          </cell>
          <cell r="E7568">
            <v>0</v>
          </cell>
          <cell r="G7568">
            <v>0</v>
          </cell>
          <cell r="H7568">
            <v>0</v>
          </cell>
        </row>
        <row r="7569">
          <cell r="A7569" t="str">
            <v>FH45F7</v>
          </cell>
          <cell r="B7569">
            <v>1458</v>
          </cell>
          <cell r="C7569">
            <v>25083720</v>
          </cell>
          <cell r="D7569">
            <v>21457386</v>
          </cell>
          <cell r="E7569">
            <v>3626334</v>
          </cell>
          <cell r="G7569">
            <v>17204.197530864196</v>
          </cell>
          <cell r="H7569">
            <v>14717</v>
          </cell>
        </row>
        <row r="7570">
          <cell r="A7570" t="str">
            <v>FH45GZ7</v>
          </cell>
          <cell r="B7570">
            <v>228</v>
          </cell>
          <cell r="C7570">
            <v>4648590</v>
          </cell>
          <cell r="D7570">
            <v>3418860</v>
          </cell>
          <cell r="E7570">
            <v>1229730</v>
          </cell>
          <cell r="G7570">
            <v>20388.552631578947</v>
          </cell>
          <cell r="H7570">
            <v>14995</v>
          </cell>
        </row>
        <row r="7571">
          <cell r="A7571" t="str">
            <v>FH60C</v>
          </cell>
          <cell r="B7571">
            <v>10</v>
          </cell>
          <cell r="C7571">
            <v>211600</v>
          </cell>
          <cell r="D7571">
            <v>187289</v>
          </cell>
          <cell r="E7571">
            <v>24311</v>
          </cell>
          <cell r="G7571">
            <v>21160</v>
          </cell>
          <cell r="H7571">
            <v>18728.900000000001</v>
          </cell>
        </row>
        <row r="7572">
          <cell r="A7572" t="str">
            <v>FH60F7</v>
          </cell>
          <cell r="B7572">
            <v>992</v>
          </cell>
          <cell r="C7572">
            <v>19731560</v>
          </cell>
          <cell r="D7572">
            <v>15684512</v>
          </cell>
          <cell r="E7572">
            <v>4047048</v>
          </cell>
          <cell r="G7572">
            <v>19890.685483870966</v>
          </cell>
          <cell r="H7572">
            <v>15811</v>
          </cell>
        </row>
        <row r="7573">
          <cell r="A7573" t="str">
            <v>FHYC35F</v>
          </cell>
          <cell r="B7573">
            <v>0</v>
          </cell>
          <cell r="C7573">
            <v>0</v>
          </cell>
          <cell r="D7573">
            <v>0</v>
          </cell>
          <cell r="E7573">
            <v>0</v>
          </cell>
          <cell r="G7573">
            <v>0</v>
          </cell>
          <cell r="H7573">
            <v>0</v>
          </cell>
        </row>
        <row r="7574">
          <cell r="A7574" t="str">
            <v>FHYC35F7</v>
          </cell>
          <cell r="B7574">
            <v>1022</v>
          </cell>
          <cell r="C7574">
            <v>23496870</v>
          </cell>
          <cell r="D7574">
            <v>13633480</v>
          </cell>
          <cell r="E7574">
            <v>9863390</v>
          </cell>
          <cell r="G7574">
            <v>22991.066536203522</v>
          </cell>
          <cell r="H7574">
            <v>13340</v>
          </cell>
        </row>
        <row r="7575">
          <cell r="A7575" t="str">
            <v>FHYC35KZ</v>
          </cell>
          <cell r="B7575">
            <v>25</v>
          </cell>
          <cell r="C7575">
            <v>659680</v>
          </cell>
          <cell r="D7575">
            <v>519602</v>
          </cell>
          <cell r="E7575">
            <v>140078</v>
          </cell>
          <cell r="G7575">
            <v>26387.200000000001</v>
          </cell>
          <cell r="H7575">
            <v>20784.080000000002</v>
          </cell>
        </row>
        <row r="7576">
          <cell r="A7576" t="str">
            <v>FHYC45F7</v>
          </cell>
          <cell r="B7576">
            <v>1309</v>
          </cell>
          <cell r="C7576">
            <v>30957180</v>
          </cell>
          <cell r="D7576">
            <v>17615213</v>
          </cell>
          <cell r="E7576">
            <v>13341967</v>
          </cell>
          <cell r="G7576">
            <v>23649.488158899923</v>
          </cell>
          <cell r="H7576">
            <v>13457</v>
          </cell>
        </row>
        <row r="7577">
          <cell r="A7577" t="str">
            <v>FHYC45KZ</v>
          </cell>
          <cell r="B7577">
            <v>32</v>
          </cell>
          <cell r="C7577">
            <v>941810</v>
          </cell>
          <cell r="D7577">
            <v>676877</v>
          </cell>
          <cell r="E7577">
            <v>264933</v>
          </cell>
          <cell r="G7577">
            <v>29431.5625</v>
          </cell>
          <cell r="H7577">
            <v>21152.40625</v>
          </cell>
        </row>
        <row r="7578">
          <cell r="A7578" t="str">
            <v>FHYC60F7</v>
          </cell>
          <cell r="B7578">
            <v>2228</v>
          </cell>
          <cell r="C7578">
            <v>56969030</v>
          </cell>
          <cell r="D7578">
            <v>29997792</v>
          </cell>
          <cell r="E7578">
            <v>26971238</v>
          </cell>
          <cell r="G7578">
            <v>25569.582585278276</v>
          </cell>
          <cell r="H7578">
            <v>13464</v>
          </cell>
        </row>
        <row r="7579">
          <cell r="A7579" t="str">
            <v>FHYK35F</v>
          </cell>
          <cell r="B7579">
            <v>73</v>
          </cell>
          <cell r="C7579">
            <v>1851600</v>
          </cell>
          <cell r="D7579">
            <v>1381628</v>
          </cell>
          <cell r="E7579">
            <v>469972</v>
          </cell>
          <cell r="G7579">
            <v>25364.383561643837</v>
          </cell>
          <cell r="H7579">
            <v>18926.410958904111</v>
          </cell>
        </row>
        <row r="7580">
          <cell r="A7580" t="str">
            <v>FHYK45F</v>
          </cell>
          <cell r="B7580">
            <v>100</v>
          </cell>
          <cell r="C7580">
            <v>2612330</v>
          </cell>
          <cell r="D7580">
            <v>1918642</v>
          </cell>
          <cell r="E7580">
            <v>693688</v>
          </cell>
          <cell r="G7580">
            <v>26123.3</v>
          </cell>
          <cell r="H7580">
            <v>19186.419999999998</v>
          </cell>
        </row>
        <row r="7581">
          <cell r="A7581" t="str">
            <v>FHYK45FNP</v>
          </cell>
          <cell r="B7581">
            <v>0</v>
          </cell>
          <cell r="C7581">
            <v>0</v>
          </cell>
          <cell r="D7581">
            <v>0</v>
          </cell>
          <cell r="E7581">
            <v>0</v>
          </cell>
          <cell r="G7581">
            <v>0</v>
          </cell>
          <cell r="H7581">
            <v>0</v>
          </cell>
        </row>
        <row r="7582">
          <cell r="A7582" t="str">
            <v>FHYK60D</v>
          </cell>
          <cell r="B7582">
            <v>0</v>
          </cell>
          <cell r="C7582">
            <v>0</v>
          </cell>
          <cell r="D7582">
            <v>0</v>
          </cell>
          <cell r="E7582">
            <v>0</v>
          </cell>
          <cell r="G7582">
            <v>0</v>
          </cell>
          <cell r="H7582">
            <v>0</v>
          </cell>
        </row>
        <row r="7583">
          <cell r="A7583" t="str">
            <v>FHYK60F</v>
          </cell>
          <cell r="B7583">
            <v>111</v>
          </cell>
          <cell r="C7583">
            <v>3105710</v>
          </cell>
          <cell r="D7583">
            <v>2216202</v>
          </cell>
          <cell r="E7583">
            <v>889508</v>
          </cell>
          <cell r="G7583">
            <v>27979.369369369368</v>
          </cell>
          <cell r="H7583">
            <v>19965.783783783783</v>
          </cell>
        </row>
        <row r="7584">
          <cell r="A7584" t="str">
            <v>FHYB35F7</v>
          </cell>
          <cell r="B7584">
            <v>168</v>
          </cell>
          <cell r="C7584">
            <v>4187640</v>
          </cell>
          <cell r="D7584">
            <v>2596776</v>
          </cell>
          <cell r="E7584">
            <v>1590864</v>
          </cell>
          <cell r="G7584">
            <v>24926.428571428572</v>
          </cell>
          <cell r="H7584">
            <v>15457</v>
          </cell>
        </row>
        <row r="7585">
          <cell r="A7585" t="str">
            <v>FHYB45F</v>
          </cell>
          <cell r="B7585">
            <v>15</v>
          </cell>
          <cell r="C7585">
            <v>422530</v>
          </cell>
          <cell r="D7585">
            <v>296764</v>
          </cell>
          <cell r="E7585">
            <v>125766</v>
          </cell>
          <cell r="G7585">
            <v>28168.666666666668</v>
          </cell>
          <cell r="H7585">
            <v>19784.266666666666</v>
          </cell>
        </row>
        <row r="7586">
          <cell r="A7586" t="str">
            <v>FHYB45F7</v>
          </cell>
          <cell r="B7586">
            <v>211</v>
          </cell>
          <cell r="C7586">
            <v>5726710</v>
          </cell>
          <cell r="D7586">
            <v>3279784</v>
          </cell>
          <cell r="E7586">
            <v>2446926</v>
          </cell>
          <cell r="G7586">
            <v>27140.805687203792</v>
          </cell>
          <cell r="H7586">
            <v>15544</v>
          </cell>
        </row>
        <row r="7587">
          <cell r="A7587" t="str">
            <v>FHYB60F</v>
          </cell>
          <cell r="B7587">
            <v>2</v>
          </cell>
          <cell r="C7587">
            <v>56560</v>
          </cell>
          <cell r="D7587">
            <v>44743</v>
          </cell>
          <cell r="E7587">
            <v>11817</v>
          </cell>
          <cell r="G7587">
            <v>28280</v>
          </cell>
          <cell r="H7587">
            <v>22371.5</v>
          </cell>
        </row>
        <row r="7588">
          <cell r="A7588" t="str">
            <v>FHYB60F7</v>
          </cell>
          <cell r="B7588">
            <v>316</v>
          </cell>
          <cell r="C7588">
            <v>9507810</v>
          </cell>
          <cell r="D7588">
            <v>5729712</v>
          </cell>
          <cell r="E7588">
            <v>3778098</v>
          </cell>
          <cell r="G7588">
            <v>30088.006329113923</v>
          </cell>
          <cell r="H7588">
            <v>18132</v>
          </cell>
        </row>
        <row r="7589">
          <cell r="A7589" t="str">
            <v>FHEYB18B7</v>
          </cell>
          <cell r="B7589">
            <v>49</v>
          </cell>
          <cell r="C7589">
            <v>560060</v>
          </cell>
          <cell r="D7589">
            <v>320754</v>
          </cell>
          <cell r="E7589">
            <v>239306</v>
          </cell>
          <cell r="G7589">
            <v>11429.795918367347</v>
          </cell>
          <cell r="H7589">
            <v>6546</v>
          </cell>
        </row>
        <row r="7590">
          <cell r="A7590" t="str">
            <v>FHEYB22B7</v>
          </cell>
          <cell r="B7590">
            <v>32</v>
          </cell>
          <cell r="C7590">
            <v>441540</v>
          </cell>
          <cell r="D7590">
            <v>210336</v>
          </cell>
          <cell r="E7590">
            <v>231204</v>
          </cell>
          <cell r="G7590">
            <v>13798.125</v>
          </cell>
          <cell r="H7590">
            <v>6573</v>
          </cell>
        </row>
        <row r="7591">
          <cell r="A7591" t="str">
            <v>FHY35F7</v>
          </cell>
          <cell r="B7591">
            <v>280</v>
          </cell>
          <cell r="C7591">
            <v>5783470</v>
          </cell>
          <cell r="D7591">
            <v>4230800</v>
          </cell>
          <cell r="E7591">
            <v>1552670</v>
          </cell>
          <cell r="G7591">
            <v>20655.25</v>
          </cell>
          <cell r="H7591">
            <v>15110</v>
          </cell>
        </row>
        <row r="7592">
          <cell r="A7592" t="str">
            <v>FHY35GZ7</v>
          </cell>
          <cell r="B7592">
            <v>17</v>
          </cell>
          <cell r="C7592">
            <v>417340</v>
          </cell>
          <cell r="D7592">
            <v>261834</v>
          </cell>
          <cell r="E7592">
            <v>155506</v>
          </cell>
          <cell r="G7592">
            <v>24549.411764705881</v>
          </cell>
          <cell r="H7592">
            <v>15402</v>
          </cell>
        </row>
        <row r="7593">
          <cell r="A7593" t="str">
            <v>FHY45F7</v>
          </cell>
          <cell r="B7593">
            <v>398</v>
          </cell>
          <cell r="C7593">
            <v>8834640</v>
          </cell>
          <cell r="D7593">
            <v>6048804</v>
          </cell>
          <cell r="E7593">
            <v>2785836</v>
          </cell>
          <cell r="G7593">
            <v>22197.587939698493</v>
          </cell>
          <cell r="H7593">
            <v>15198</v>
          </cell>
        </row>
        <row r="7594">
          <cell r="A7594" t="str">
            <v>FHY45GZ7</v>
          </cell>
          <cell r="B7594">
            <v>26</v>
          </cell>
          <cell r="C7594">
            <v>650490</v>
          </cell>
          <cell r="D7594">
            <v>435214</v>
          </cell>
          <cell r="E7594">
            <v>215276</v>
          </cell>
          <cell r="G7594">
            <v>25018.846153846152</v>
          </cell>
          <cell r="H7594">
            <v>16739</v>
          </cell>
        </row>
        <row r="7595">
          <cell r="A7595" t="str">
            <v>FHY60F7</v>
          </cell>
          <cell r="B7595">
            <v>543</v>
          </cell>
          <cell r="C7595">
            <v>13824940</v>
          </cell>
          <cell r="D7595">
            <v>8819406</v>
          </cell>
          <cell r="E7595">
            <v>5005534</v>
          </cell>
          <cell r="G7595">
            <v>25460.294659300183</v>
          </cell>
          <cell r="H7595">
            <v>16242</v>
          </cell>
        </row>
        <row r="7596">
          <cell r="A7596" t="str">
            <v>FHC71F7P</v>
          </cell>
          <cell r="B7596">
            <v>6</v>
          </cell>
          <cell r="C7596">
            <v>172860</v>
          </cell>
          <cell r="D7596">
            <v>111768</v>
          </cell>
          <cell r="E7596">
            <v>61092</v>
          </cell>
          <cell r="G7596">
            <v>28810</v>
          </cell>
          <cell r="H7596">
            <v>18628</v>
          </cell>
        </row>
        <row r="7597">
          <cell r="A7597" t="str">
            <v>FHC100C</v>
          </cell>
          <cell r="B7597">
            <v>1</v>
          </cell>
          <cell r="C7597">
            <v>29430</v>
          </cell>
          <cell r="D7597">
            <v>22061</v>
          </cell>
          <cell r="E7597">
            <v>7369</v>
          </cell>
          <cell r="G7597">
            <v>29430</v>
          </cell>
          <cell r="H7597">
            <v>22061</v>
          </cell>
        </row>
        <row r="7598">
          <cell r="A7598" t="str">
            <v>FHC125F7P</v>
          </cell>
          <cell r="B7598">
            <v>5</v>
          </cell>
          <cell r="C7598">
            <v>206950</v>
          </cell>
          <cell r="D7598">
            <v>108925</v>
          </cell>
          <cell r="E7598">
            <v>98025</v>
          </cell>
          <cell r="G7598">
            <v>41390</v>
          </cell>
          <cell r="H7598">
            <v>21785</v>
          </cell>
        </row>
        <row r="7599">
          <cell r="A7599" t="str">
            <v>FH71F7</v>
          </cell>
          <cell r="B7599">
            <v>580</v>
          </cell>
          <cell r="C7599">
            <v>14847300</v>
          </cell>
          <cell r="D7599">
            <v>9277100</v>
          </cell>
          <cell r="E7599">
            <v>5570200</v>
          </cell>
          <cell r="G7599">
            <v>25598.793103448275</v>
          </cell>
          <cell r="H7599">
            <v>15995</v>
          </cell>
        </row>
        <row r="7600">
          <cell r="A7600" t="str">
            <v>FH71F7P</v>
          </cell>
          <cell r="B7600">
            <v>7</v>
          </cell>
          <cell r="C7600">
            <v>203210</v>
          </cell>
          <cell r="D7600">
            <v>156842</v>
          </cell>
          <cell r="E7600">
            <v>46368</v>
          </cell>
          <cell r="G7600">
            <v>29030</v>
          </cell>
          <cell r="H7600">
            <v>22406</v>
          </cell>
        </row>
        <row r="7601">
          <cell r="A7601" t="str">
            <v>FH71GZ7</v>
          </cell>
          <cell r="B7601">
            <v>44</v>
          </cell>
          <cell r="C7601">
            <v>1408830</v>
          </cell>
          <cell r="D7601">
            <v>751696</v>
          </cell>
          <cell r="E7601">
            <v>657134</v>
          </cell>
          <cell r="G7601">
            <v>32018.863636363636</v>
          </cell>
          <cell r="H7601">
            <v>17084</v>
          </cell>
        </row>
        <row r="7602">
          <cell r="A7602" t="str">
            <v>FH100F7</v>
          </cell>
          <cell r="B7602">
            <v>640</v>
          </cell>
          <cell r="C7602">
            <v>18633840</v>
          </cell>
          <cell r="D7602">
            <v>11436800</v>
          </cell>
          <cell r="E7602">
            <v>7197040</v>
          </cell>
          <cell r="G7602">
            <v>29115.375</v>
          </cell>
          <cell r="H7602">
            <v>17870</v>
          </cell>
        </row>
        <row r="7603">
          <cell r="A7603" t="str">
            <v>FH100F7P</v>
          </cell>
          <cell r="B7603">
            <v>15</v>
          </cell>
          <cell r="C7603">
            <v>494250</v>
          </cell>
          <cell r="D7603">
            <v>374130</v>
          </cell>
          <cell r="E7603">
            <v>120120</v>
          </cell>
          <cell r="G7603">
            <v>32950</v>
          </cell>
          <cell r="H7603">
            <v>24942</v>
          </cell>
        </row>
        <row r="7604">
          <cell r="A7604" t="str">
            <v>FH100GZ7</v>
          </cell>
          <cell r="B7604">
            <v>48</v>
          </cell>
          <cell r="C7604">
            <v>1767760</v>
          </cell>
          <cell r="D7604">
            <v>914160</v>
          </cell>
          <cell r="E7604">
            <v>853600</v>
          </cell>
          <cell r="G7604">
            <v>36828.333333333336</v>
          </cell>
          <cell r="H7604">
            <v>19045</v>
          </cell>
        </row>
        <row r="7605">
          <cell r="A7605" t="str">
            <v>FH125F7</v>
          </cell>
          <cell r="B7605">
            <v>644</v>
          </cell>
          <cell r="C7605">
            <v>22089160</v>
          </cell>
          <cell r="D7605">
            <v>12719644</v>
          </cell>
          <cell r="E7605">
            <v>9369516</v>
          </cell>
          <cell r="G7605">
            <v>34299.937888198758</v>
          </cell>
          <cell r="H7605">
            <v>19751</v>
          </cell>
        </row>
        <row r="7606">
          <cell r="A7606" t="str">
            <v>FH125F7P</v>
          </cell>
          <cell r="B7606">
            <v>29</v>
          </cell>
          <cell r="C7606">
            <v>1082540</v>
          </cell>
          <cell r="D7606">
            <v>770240</v>
          </cell>
          <cell r="E7606">
            <v>312300</v>
          </cell>
          <cell r="G7606">
            <v>37328.965517241377</v>
          </cell>
          <cell r="H7606">
            <v>26560</v>
          </cell>
        </row>
        <row r="7607">
          <cell r="A7607" t="str">
            <v>FH125GZ7</v>
          </cell>
          <cell r="B7607">
            <v>47</v>
          </cell>
          <cell r="C7607">
            <v>1998680</v>
          </cell>
          <cell r="D7607">
            <v>983804</v>
          </cell>
          <cell r="E7607">
            <v>1014876</v>
          </cell>
          <cell r="G7607">
            <v>42525.106382978724</v>
          </cell>
          <cell r="H7607">
            <v>20932</v>
          </cell>
        </row>
        <row r="7608">
          <cell r="A7608" t="str">
            <v>FVY125F</v>
          </cell>
          <cell r="B7608">
            <v>0</v>
          </cell>
          <cell r="C7608">
            <v>0</v>
          </cell>
          <cell r="D7608">
            <v>0</v>
          </cell>
          <cell r="E7608">
            <v>0</v>
          </cell>
          <cell r="G7608">
            <v>0</v>
          </cell>
          <cell r="H7608">
            <v>0</v>
          </cell>
        </row>
        <row r="7609">
          <cell r="A7609" t="str">
            <v>FAY71F</v>
          </cell>
          <cell r="B7609">
            <v>1039</v>
          </cell>
          <cell r="C7609">
            <v>26375680</v>
          </cell>
          <cell r="D7609">
            <v>20834511</v>
          </cell>
          <cell r="E7609">
            <v>5541169</v>
          </cell>
          <cell r="G7609">
            <v>25385.640038498557</v>
          </cell>
          <cell r="H7609">
            <v>20052.464870067372</v>
          </cell>
        </row>
        <row r="7610">
          <cell r="A7610" t="str">
            <v>FAY100F</v>
          </cell>
          <cell r="B7610">
            <v>1062</v>
          </cell>
          <cell r="C7610">
            <v>29093840</v>
          </cell>
          <cell r="D7610">
            <v>25041147</v>
          </cell>
          <cell r="E7610">
            <v>4052693</v>
          </cell>
          <cell r="G7610">
            <v>27395.329566854991</v>
          </cell>
          <cell r="H7610">
            <v>23579.234463276836</v>
          </cell>
        </row>
        <row r="7611">
          <cell r="A7611" t="str">
            <v>FHYC71F7</v>
          </cell>
          <cell r="B7611">
            <v>2215</v>
          </cell>
          <cell r="C7611">
            <v>59782300</v>
          </cell>
          <cell r="D7611">
            <v>30321135</v>
          </cell>
          <cell r="E7611">
            <v>29461165</v>
          </cell>
          <cell r="G7611">
            <v>26989.751693002258</v>
          </cell>
          <cell r="H7611">
            <v>13689</v>
          </cell>
        </row>
        <row r="7612">
          <cell r="A7612" t="str">
            <v>FHYC100F7</v>
          </cell>
          <cell r="B7612">
            <v>1755</v>
          </cell>
          <cell r="C7612">
            <v>54661620</v>
          </cell>
          <cell r="D7612">
            <v>28483650</v>
          </cell>
          <cell r="E7612">
            <v>26177970</v>
          </cell>
          <cell r="G7612">
            <v>31146.222222222223</v>
          </cell>
          <cell r="H7612">
            <v>16230</v>
          </cell>
        </row>
        <row r="7613">
          <cell r="A7613" t="str">
            <v>FHYC100KZ</v>
          </cell>
          <cell r="B7613">
            <v>59</v>
          </cell>
          <cell r="C7613">
            <v>2227750</v>
          </cell>
          <cell r="D7613">
            <v>1447763</v>
          </cell>
          <cell r="E7613">
            <v>779987</v>
          </cell>
          <cell r="G7613">
            <v>37758.47457627119</v>
          </cell>
          <cell r="H7613">
            <v>24538.355932203391</v>
          </cell>
        </row>
        <row r="7614">
          <cell r="A7614" t="str">
            <v>FHYC125F7</v>
          </cell>
          <cell r="B7614">
            <v>2758</v>
          </cell>
          <cell r="C7614">
            <v>96787100</v>
          </cell>
          <cell r="D7614">
            <v>45079510</v>
          </cell>
          <cell r="E7614">
            <v>51707590</v>
          </cell>
          <cell r="G7614">
            <v>35093.219724438</v>
          </cell>
          <cell r="H7614">
            <v>16345</v>
          </cell>
        </row>
        <row r="7615">
          <cell r="A7615" t="str">
            <v>FHYC125KZ</v>
          </cell>
          <cell r="B7615">
            <v>59</v>
          </cell>
          <cell r="C7615">
            <v>2579540</v>
          </cell>
          <cell r="D7615">
            <v>1471792</v>
          </cell>
          <cell r="E7615">
            <v>1107748</v>
          </cell>
          <cell r="G7615">
            <v>43721.016949152545</v>
          </cell>
          <cell r="H7615">
            <v>24945.627118644068</v>
          </cell>
        </row>
        <row r="7616">
          <cell r="A7616" t="str">
            <v>FHYC71KZ</v>
          </cell>
          <cell r="B7616">
            <v>63</v>
          </cell>
          <cell r="C7616">
            <v>1989920</v>
          </cell>
          <cell r="D7616">
            <v>1387304</v>
          </cell>
          <cell r="E7616">
            <v>602616</v>
          </cell>
          <cell r="G7616">
            <v>31586.031746031746</v>
          </cell>
          <cell r="H7616">
            <v>22020.698412698413</v>
          </cell>
        </row>
        <row r="7617">
          <cell r="A7617" t="str">
            <v>FHYK71F</v>
          </cell>
          <cell r="B7617">
            <v>151</v>
          </cell>
          <cell r="C7617">
            <v>4560580</v>
          </cell>
          <cell r="D7617">
            <v>3108165</v>
          </cell>
          <cell r="E7617">
            <v>1452415</v>
          </cell>
          <cell r="G7617">
            <v>30202.51655629139</v>
          </cell>
          <cell r="H7617">
            <v>20583.874172185431</v>
          </cell>
        </row>
        <row r="7618">
          <cell r="A7618" t="str">
            <v>FHYB71F7</v>
          </cell>
          <cell r="B7618">
            <v>511</v>
          </cell>
          <cell r="C7618">
            <v>15594900</v>
          </cell>
          <cell r="D7618">
            <v>9175005</v>
          </cell>
          <cell r="E7618">
            <v>6419895</v>
          </cell>
          <cell r="G7618">
            <v>30518.395303326812</v>
          </cell>
          <cell r="H7618">
            <v>17955</v>
          </cell>
        </row>
        <row r="7619">
          <cell r="A7619" t="str">
            <v>FHYB71GZ7</v>
          </cell>
          <cell r="B7619">
            <v>15</v>
          </cell>
          <cell r="C7619">
            <v>558100</v>
          </cell>
          <cell r="D7619">
            <v>288615</v>
          </cell>
          <cell r="E7619">
            <v>269485</v>
          </cell>
          <cell r="G7619">
            <v>37206.666666666664</v>
          </cell>
          <cell r="H7619">
            <v>19241</v>
          </cell>
        </row>
        <row r="7620">
          <cell r="A7620" t="str">
            <v>FHYB100F7</v>
          </cell>
          <cell r="B7620">
            <v>436</v>
          </cell>
          <cell r="C7620">
            <v>14733800</v>
          </cell>
          <cell r="D7620">
            <v>9043076</v>
          </cell>
          <cell r="E7620">
            <v>5690724</v>
          </cell>
          <cell r="G7620">
            <v>33793.119266055044</v>
          </cell>
          <cell r="H7620">
            <v>20741</v>
          </cell>
        </row>
        <row r="7621">
          <cell r="A7621" t="str">
            <v>FHYB100GZ7</v>
          </cell>
          <cell r="B7621">
            <v>14</v>
          </cell>
          <cell r="C7621">
            <v>583420</v>
          </cell>
          <cell r="D7621">
            <v>313334</v>
          </cell>
          <cell r="E7621">
            <v>270086</v>
          </cell>
          <cell r="G7621">
            <v>41672.857142857145</v>
          </cell>
          <cell r="H7621">
            <v>22381</v>
          </cell>
        </row>
        <row r="7622">
          <cell r="A7622" t="str">
            <v>FHYB125F7</v>
          </cell>
          <cell r="B7622">
            <v>898</v>
          </cell>
          <cell r="C7622">
            <v>34943320</v>
          </cell>
          <cell r="D7622">
            <v>18647868</v>
          </cell>
          <cell r="E7622">
            <v>16295452</v>
          </cell>
          <cell r="G7622">
            <v>38912.383073496661</v>
          </cell>
          <cell r="H7622">
            <v>20766</v>
          </cell>
        </row>
        <row r="7623">
          <cell r="A7623" t="str">
            <v>FHYB125GZ7</v>
          </cell>
          <cell r="B7623">
            <v>15</v>
          </cell>
          <cell r="C7623">
            <v>718590</v>
          </cell>
          <cell r="D7623">
            <v>343695</v>
          </cell>
          <cell r="E7623">
            <v>374895</v>
          </cell>
          <cell r="G7623">
            <v>47906</v>
          </cell>
          <cell r="H7623">
            <v>22913</v>
          </cell>
        </row>
        <row r="7624">
          <cell r="A7624" t="str">
            <v>FHY71F7</v>
          </cell>
          <cell r="B7624">
            <v>302</v>
          </cell>
          <cell r="C7624">
            <v>8224770</v>
          </cell>
          <cell r="D7624">
            <v>4941324</v>
          </cell>
          <cell r="E7624">
            <v>3283446</v>
          </cell>
          <cell r="G7624">
            <v>27234.337748344369</v>
          </cell>
          <cell r="H7624">
            <v>16362</v>
          </cell>
        </row>
        <row r="7625">
          <cell r="A7625" t="str">
            <v>FHY71GZ7</v>
          </cell>
          <cell r="B7625">
            <v>25</v>
          </cell>
          <cell r="C7625">
            <v>837460</v>
          </cell>
          <cell r="D7625">
            <v>433800</v>
          </cell>
          <cell r="E7625">
            <v>403660</v>
          </cell>
          <cell r="G7625">
            <v>33498.400000000001</v>
          </cell>
          <cell r="H7625">
            <v>17352</v>
          </cell>
        </row>
        <row r="7626">
          <cell r="A7626" t="str">
            <v>FHY100F7</v>
          </cell>
          <cell r="B7626">
            <v>302</v>
          </cell>
          <cell r="C7626">
            <v>8938600</v>
          </cell>
          <cell r="D7626">
            <v>5504856</v>
          </cell>
          <cell r="E7626">
            <v>3433744</v>
          </cell>
          <cell r="G7626">
            <v>29598.013245033111</v>
          </cell>
          <cell r="H7626">
            <v>18228</v>
          </cell>
        </row>
        <row r="7627">
          <cell r="A7627" t="str">
            <v>FHY100GZ7</v>
          </cell>
          <cell r="B7627">
            <v>23</v>
          </cell>
          <cell r="C7627">
            <v>850950</v>
          </cell>
          <cell r="D7627">
            <v>444084</v>
          </cell>
          <cell r="E7627">
            <v>406866</v>
          </cell>
          <cell r="G7627">
            <v>36997.82608695652</v>
          </cell>
          <cell r="H7627">
            <v>19308</v>
          </cell>
        </row>
        <row r="7628">
          <cell r="A7628" t="str">
            <v>FHY125F7</v>
          </cell>
          <cell r="B7628">
            <v>285</v>
          </cell>
          <cell r="C7628">
            <v>10623540</v>
          </cell>
          <cell r="D7628">
            <v>5676345</v>
          </cell>
          <cell r="E7628">
            <v>4947195</v>
          </cell>
          <cell r="G7628">
            <v>37275.57894736842</v>
          </cell>
          <cell r="H7628">
            <v>19917</v>
          </cell>
        </row>
        <row r="7629">
          <cell r="A7629" t="str">
            <v>FHY125GZ7</v>
          </cell>
          <cell r="B7629">
            <v>22</v>
          </cell>
          <cell r="C7629">
            <v>972600</v>
          </cell>
          <cell r="D7629">
            <v>467214</v>
          </cell>
          <cell r="E7629">
            <v>505386</v>
          </cell>
          <cell r="G7629">
            <v>44209.090909090912</v>
          </cell>
          <cell r="H7629">
            <v>21237</v>
          </cell>
        </row>
        <row r="7630">
          <cell r="A7630" t="str">
            <v>CORDEUVRV</v>
          </cell>
          <cell r="B7630">
            <v>0</v>
          </cell>
          <cell r="C7630">
            <v>0</v>
          </cell>
          <cell r="D7630">
            <v>0</v>
          </cell>
          <cell r="E7630">
            <v>0</v>
          </cell>
          <cell r="G7630">
            <v>0</v>
          </cell>
          <cell r="H7630">
            <v>0</v>
          </cell>
        </row>
        <row r="7631">
          <cell r="A7631" t="str">
            <v>CORDIUVRV</v>
          </cell>
          <cell r="B7631">
            <v>0</v>
          </cell>
          <cell r="C7631">
            <v>0</v>
          </cell>
          <cell r="D7631">
            <v>0</v>
          </cell>
          <cell r="E7631">
            <v>0</v>
          </cell>
          <cell r="G7631">
            <v>0</v>
          </cell>
          <cell r="H7631">
            <v>0</v>
          </cell>
        </row>
        <row r="7632">
          <cell r="A7632" t="str">
            <v>RSX5H</v>
          </cell>
          <cell r="B7632">
            <v>3</v>
          </cell>
          <cell r="C7632">
            <v>464190</v>
          </cell>
          <cell r="D7632">
            <v>346458</v>
          </cell>
          <cell r="E7632">
            <v>117732</v>
          </cell>
          <cell r="G7632">
            <v>154730</v>
          </cell>
          <cell r="H7632">
            <v>115486</v>
          </cell>
        </row>
        <row r="7633">
          <cell r="A7633" t="str">
            <v>RSX5K7</v>
          </cell>
          <cell r="B7633">
            <v>129</v>
          </cell>
          <cell r="C7633">
            <v>17993030</v>
          </cell>
          <cell r="D7633">
            <v>8467431</v>
          </cell>
          <cell r="E7633">
            <v>9525599</v>
          </cell>
          <cell r="G7633">
            <v>139480.85271317829</v>
          </cell>
          <cell r="H7633">
            <v>65639</v>
          </cell>
        </row>
        <row r="7634">
          <cell r="A7634" t="str">
            <v>RSX8H7</v>
          </cell>
          <cell r="B7634">
            <v>6</v>
          </cell>
          <cell r="C7634">
            <v>1209940</v>
          </cell>
          <cell r="D7634">
            <v>615432</v>
          </cell>
          <cell r="E7634">
            <v>594508</v>
          </cell>
          <cell r="G7634">
            <v>201656.66666666666</v>
          </cell>
          <cell r="H7634">
            <v>102572</v>
          </cell>
        </row>
        <row r="7635">
          <cell r="A7635" t="str">
            <v>RSX8K7</v>
          </cell>
          <cell r="B7635">
            <v>381</v>
          </cell>
          <cell r="C7635">
            <v>72148360</v>
          </cell>
          <cell r="D7635">
            <v>33571053</v>
          </cell>
          <cell r="E7635">
            <v>38577307</v>
          </cell>
          <cell r="G7635">
            <v>189365.77427821522</v>
          </cell>
          <cell r="H7635">
            <v>88113</v>
          </cell>
        </row>
        <row r="7636">
          <cell r="A7636" t="str">
            <v>RSX10H7</v>
          </cell>
          <cell r="B7636">
            <v>46</v>
          </cell>
          <cell r="C7636">
            <v>9689310</v>
          </cell>
          <cell r="D7636">
            <v>4881106</v>
          </cell>
          <cell r="E7636">
            <v>4808204</v>
          </cell>
          <cell r="G7636">
            <v>210637.17391304349</v>
          </cell>
          <cell r="H7636">
            <v>106111</v>
          </cell>
        </row>
        <row r="7637">
          <cell r="A7637" t="str">
            <v>RSX10K7</v>
          </cell>
          <cell r="B7637">
            <v>870</v>
          </cell>
          <cell r="C7637">
            <v>180728320</v>
          </cell>
          <cell r="D7637">
            <v>80114820</v>
          </cell>
          <cell r="E7637">
            <v>100613500</v>
          </cell>
          <cell r="G7637">
            <v>207733.70114942529</v>
          </cell>
          <cell r="H7637">
            <v>92086</v>
          </cell>
        </row>
        <row r="7638">
          <cell r="A7638" t="str">
            <v>RSXY5H7</v>
          </cell>
          <cell r="B7638">
            <v>10</v>
          </cell>
          <cell r="C7638">
            <v>1615010</v>
          </cell>
          <cell r="D7638">
            <v>658160</v>
          </cell>
          <cell r="E7638">
            <v>956850</v>
          </cell>
          <cell r="G7638">
            <v>161501</v>
          </cell>
          <cell r="H7638">
            <v>65816</v>
          </cell>
        </row>
        <row r="7639">
          <cell r="A7639" t="str">
            <v>RSXY5K7</v>
          </cell>
          <cell r="B7639">
            <v>245</v>
          </cell>
          <cell r="C7639">
            <v>37286100</v>
          </cell>
          <cell r="D7639">
            <v>16124920</v>
          </cell>
          <cell r="E7639">
            <v>21161180</v>
          </cell>
          <cell r="G7639">
            <v>152188.16326530612</v>
          </cell>
          <cell r="H7639">
            <v>65816</v>
          </cell>
        </row>
        <row r="7640">
          <cell r="A7640" t="str">
            <v>RSXY5K7R</v>
          </cell>
          <cell r="B7640">
            <v>20</v>
          </cell>
          <cell r="C7640">
            <v>2603690</v>
          </cell>
          <cell r="D7640">
            <v>1278640</v>
          </cell>
          <cell r="E7640">
            <v>1325050</v>
          </cell>
          <cell r="G7640">
            <v>130184.5</v>
          </cell>
          <cell r="H7640">
            <v>63932</v>
          </cell>
        </row>
        <row r="7641">
          <cell r="A7641" t="str">
            <v>RSXYP5K</v>
          </cell>
          <cell r="B7641">
            <v>19</v>
          </cell>
          <cell r="C7641">
            <v>3017660</v>
          </cell>
          <cell r="D7641">
            <v>1941170</v>
          </cell>
          <cell r="E7641">
            <v>1076490</v>
          </cell>
          <cell r="G7641">
            <v>158824.21052631579</v>
          </cell>
          <cell r="H7641">
            <v>102166.84210526316</v>
          </cell>
        </row>
        <row r="7642">
          <cell r="A7642" t="str">
            <v>RSXY8H7</v>
          </cell>
          <cell r="B7642">
            <v>3</v>
          </cell>
          <cell r="C7642">
            <v>670320</v>
          </cell>
          <cell r="D7642">
            <v>271164</v>
          </cell>
          <cell r="E7642">
            <v>399156</v>
          </cell>
          <cell r="G7642">
            <v>223440</v>
          </cell>
          <cell r="H7642">
            <v>90388</v>
          </cell>
        </row>
        <row r="7643">
          <cell r="A7643" t="str">
            <v>RSXY8K7</v>
          </cell>
          <cell r="B7643">
            <v>410</v>
          </cell>
          <cell r="C7643">
            <v>85036760</v>
          </cell>
          <cell r="D7643">
            <v>37059080</v>
          </cell>
          <cell r="E7643">
            <v>47977680</v>
          </cell>
          <cell r="G7643">
            <v>207406.73170731709</v>
          </cell>
          <cell r="H7643">
            <v>90388</v>
          </cell>
        </row>
        <row r="7644">
          <cell r="A7644" t="str">
            <v>RSXY8K7R</v>
          </cell>
          <cell r="B7644">
            <v>61</v>
          </cell>
          <cell r="C7644">
            <v>10575700</v>
          </cell>
          <cell r="D7644">
            <v>5397036</v>
          </cell>
          <cell r="E7644">
            <v>5178664</v>
          </cell>
          <cell r="G7644">
            <v>173372.13114754099</v>
          </cell>
          <cell r="H7644">
            <v>88476</v>
          </cell>
        </row>
        <row r="7645">
          <cell r="A7645" t="str">
            <v>RSXYP8K</v>
          </cell>
          <cell r="B7645">
            <v>66</v>
          </cell>
          <cell r="C7645">
            <v>14517560</v>
          </cell>
          <cell r="D7645">
            <v>9187642</v>
          </cell>
          <cell r="E7645">
            <v>5329918</v>
          </cell>
          <cell r="G7645">
            <v>219963.0303030303</v>
          </cell>
          <cell r="H7645">
            <v>139206.69696969696</v>
          </cell>
        </row>
        <row r="7646">
          <cell r="A7646" t="str">
            <v>RSXY10H7</v>
          </cell>
          <cell r="B7646">
            <v>38</v>
          </cell>
          <cell r="C7646">
            <v>8793680</v>
          </cell>
          <cell r="D7646">
            <v>3583058</v>
          </cell>
          <cell r="E7646">
            <v>5210622</v>
          </cell>
          <cell r="G7646">
            <v>231412.63157894736</v>
          </cell>
          <cell r="H7646">
            <v>94291</v>
          </cell>
        </row>
        <row r="7647">
          <cell r="A7647" t="str">
            <v>RSXY10K7</v>
          </cell>
          <cell r="B7647">
            <v>964</v>
          </cell>
          <cell r="C7647">
            <v>222569310</v>
          </cell>
          <cell r="D7647">
            <v>90896524</v>
          </cell>
          <cell r="E7647">
            <v>131672786</v>
          </cell>
          <cell r="G7647">
            <v>230881.02697095435</v>
          </cell>
          <cell r="H7647">
            <v>94291</v>
          </cell>
        </row>
        <row r="7648">
          <cell r="A7648" t="str">
            <v>RSXY10K7R</v>
          </cell>
          <cell r="B7648">
            <v>177</v>
          </cell>
          <cell r="C7648">
            <v>33636880</v>
          </cell>
          <cell r="D7648">
            <v>16349844</v>
          </cell>
          <cell r="E7648">
            <v>17287036</v>
          </cell>
          <cell r="G7648">
            <v>190038.87005649717</v>
          </cell>
          <cell r="H7648">
            <v>92372</v>
          </cell>
        </row>
        <row r="7649">
          <cell r="A7649" t="str">
            <v>RSXYP10K</v>
          </cell>
          <cell r="B7649">
            <v>148</v>
          </cell>
          <cell r="C7649">
            <v>36071880</v>
          </cell>
          <cell r="D7649">
            <v>21829204</v>
          </cell>
          <cell r="E7649">
            <v>14242676</v>
          </cell>
          <cell r="G7649">
            <v>243728.91891891891</v>
          </cell>
          <cell r="H7649">
            <v>147494.62162162163</v>
          </cell>
        </row>
        <row r="7650">
          <cell r="A7650" t="str">
            <v>RSEY8G</v>
          </cell>
          <cell r="B7650">
            <v>27</v>
          </cell>
          <cell r="C7650">
            <v>6598400</v>
          </cell>
          <cell r="D7650">
            <v>5265162</v>
          </cell>
          <cell r="E7650">
            <v>1333238</v>
          </cell>
          <cell r="G7650">
            <v>244385.1851851852</v>
          </cell>
          <cell r="H7650">
            <v>195006</v>
          </cell>
        </row>
        <row r="7651">
          <cell r="A7651" t="str">
            <v>RSEY8G7</v>
          </cell>
          <cell r="B7651">
            <v>29</v>
          </cell>
          <cell r="C7651">
            <v>7291940</v>
          </cell>
          <cell r="D7651">
            <v>4186730</v>
          </cell>
          <cell r="E7651">
            <v>3105210</v>
          </cell>
          <cell r="G7651">
            <v>251446.20689655171</v>
          </cell>
          <cell r="H7651">
            <v>144370</v>
          </cell>
        </row>
        <row r="7652">
          <cell r="A7652" t="str">
            <v>RSEY8K</v>
          </cell>
          <cell r="B7652">
            <v>13</v>
          </cell>
          <cell r="C7652">
            <v>3289830</v>
          </cell>
          <cell r="D7652">
            <v>2487811</v>
          </cell>
          <cell r="E7652">
            <v>802019</v>
          </cell>
          <cell r="G7652">
            <v>253063.84615384616</v>
          </cell>
          <cell r="H7652">
            <v>191370.07692307694</v>
          </cell>
        </row>
        <row r="7653">
          <cell r="A7653" t="str">
            <v>RSEY8K7</v>
          </cell>
          <cell r="B7653">
            <v>471</v>
          </cell>
          <cell r="C7653">
            <v>119317330</v>
          </cell>
          <cell r="D7653">
            <v>65940942</v>
          </cell>
          <cell r="E7653">
            <v>53376388</v>
          </cell>
          <cell r="G7653">
            <v>253327.66454352441</v>
          </cell>
          <cell r="H7653">
            <v>140002</v>
          </cell>
        </row>
        <row r="7654">
          <cell r="A7654" t="str">
            <v>RSEY10G</v>
          </cell>
          <cell r="B7654">
            <v>72</v>
          </cell>
          <cell r="C7654">
            <v>19570270</v>
          </cell>
          <cell r="D7654">
            <v>14760057</v>
          </cell>
          <cell r="E7654">
            <v>4810213</v>
          </cell>
          <cell r="G7654">
            <v>271809.30555555556</v>
          </cell>
          <cell r="H7654">
            <v>205000.79166666666</v>
          </cell>
        </row>
        <row r="7655">
          <cell r="A7655" t="str">
            <v>RSEY10G7</v>
          </cell>
          <cell r="B7655">
            <v>70</v>
          </cell>
          <cell r="C7655">
            <v>19053980</v>
          </cell>
          <cell r="D7655">
            <v>10314640</v>
          </cell>
          <cell r="E7655">
            <v>8739340</v>
          </cell>
          <cell r="G7655">
            <v>272199.71428571426</v>
          </cell>
          <cell r="H7655">
            <v>147352</v>
          </cell>
        </row>
        <row r="7656">
          <cell r="A7656" t="str">
            <v>RSEY10K</v>
          </cell>
          <cell r="B7656">
            <v>13</v>
          </cell>
          <cell r="C7656">
            <v>3585400</v>
          </cell>
          <cell r="D7656">
            <v>2570737</v>
          </cell>
          <cell r="E7656">
            <v>1014663</v>
          </cell>
          <cell r="G7656">
            <v>275800</v>
          </cell>
          <cell r="H7656">
            <v>197749</v>
          </cell>
        </row>
        <row r="7657">
          <cell r="A7657" t="str">
            <v>RSEY10K7</v>
          </cell>
          <cell r="B7657">
            <v>816</v>
          </cell>
          <cell r="C7657">
            <v>225259830</v>
          </cell>
          <cell r="D7657">
            <v>116832432</v>
          </cell>
          <cell r="E7657">
            <v>108427398</v>
          </cell>
          <cell r="G7657">
            <v>276053.7132352941</v>
          </cell>
          <cell r="H7657">
            <v>143177</v>
          </cell>
        </row>
        <row r="7658">
          <cell r="A7658" t="str">
            <v>RXY8K7</v>
          </cell>
          <cell r="B7658">
            <v>5</v>
          </cell>
          <cell r="C7658">
            <v>650760</v>
          </cell>
          <cell r="D7658">
            <v>509925</v>
          </cell>
          <cell r="E7658">
            <v>140835</v>
          </cell>
          <cell r="G7658">
            <v>130152</v>
          </cell>
          <cell r="H7658">
            <v>101985</v>
          </cell>
        </row>
        <row r="7659">
          <cell r="A7659" t="str">
            <v>RXY10K7</v>
          </cell>
          <cell r="B7659">
            <v>28</v>
          </cell>
          <cell r="C7659">
            <v>4150580</v>
          </cell>
          <cell r="D7659">
            <v>2990876</v>
          </cell>
          <cell r="E7659">
            <v>1159704</v>
          </cell>
          <cell r="G7659">
            <v>148235</v>
          </cell>
          <cell r="H7659">
            <v>106817</v>
          </cell>
        </row>
        <row r="7660">
          <cell r="A7660" t="str">
            <v>RNY8K7</v>
          </cell>
          <cell r="B7660">
            <v>24</v>
          </cell>
          <cell r="C7660">
            <v>3147940</v>
          </cell>
          <cell r="D7660">
            <v>2010504</v>
          </cell>
          <cell r="E7660">
            <v>1137436</v>
          </cell>
          <cell r="G7660">
            <v>131164.16666666666</v>
          </cell>
          <cell r="H7660">
            <v>83771</v>
          </cell>
        </row>
        <row r="7661">
          <cell r="A7661" t="str">
            <v>RNY10K7</v>
          </cell>
          <cell r="B7661">
            <v>28</v>
          </cell>
          <cell r="C7661">
            <v>4439780</v>
          </cell>
          <cell r="D7661">
            <v>2514904</v>
          </cell>
          <cell r="E7661">
            <v>1924876</v>
          </cell>
          <cell r="G7661">
            <v>158563.57142857142</v>
          </cell>
          <cell r="H7661">
            <v>89818</v>
          </cell>
        </row>
        <row r="7662">
          <cell r="A7662" t="str">
            <v>FXYA25H</v>
          </cell>
          <cell r="B7662">
            <v>82</v>
          </cell>
          <cell r="C7662">
            <v>1661670</v>
          </cell>
          <cell r="D7662">
            <v>1538953</v>
          </cell>
          <cell r="E7662">
            <v>122717</v>
          </cell>
          <cell r="G7662">
            <v>20264.268292682926</v>
          </cell>
          <cell r="H7662">
            <v>18767.719512195123</v>
          </cell>
        </row>
        <row r="7663">
          <cell r="A7663" t="str">
            <v>FXYA25K</v>
          </cell>
          <cell r="B7663">
            <v>585</v>
          </cell>
          <cell r="C7663">
            <v>11929800</v>
          </cell>
          <cell r="D7663">
            <v>10679394</v>
          </cell>
          <cell r="E7663">
            <v>1250406</v>
          </cell>
          <cell r="G7663">
            <v>20392.820512820512</v>
          </cell>
          <cell r="H7663">
            <v>18255.374358974357</v>
          </cell>
        </row>
        <row r="7664">
          <cell r="A7664" t="str">
            <v>FXYA25K9</v>
          </cell>
          <cell r="B7664">
            <v>981</v>
          </cell>
          <cell r="C7664">
            <v>20819350</v>
          </cell>
          <cell r="D7664">
            <v>17910881</v>
          </cell>
          <cell r="E7664">
            <v>2908469</v>
          </cell>
          <cell r="G7664">
            <v>21222.579001019367</v>
          </cell>
          <cell r="H7664">
            <v>18257.778797145769</v>
          </cell>
        </row>
        <row r="7665">
          <cell r="A7665" t="str">
            <v>FXYA32K</v>
          </cell>
          <cell r="B7665">
            <v>161</v>
          </cell>
          <cell r="C7665">
            <v>3435670</v>
          </cell>
          <cell r="D7665">
            <v>2977941</v>
          </cell>
          <cell r="E7665">
            <v>457729</v>
          </cell>
          <cell r="G7665">
            <v>21339.565217391304</v>
          </cell>
          <cell r="H7665">
            <v>18496.527950310559</v>
          </cell>
        </row>
        <row r="7666">
          <cell r="A7666" t="str">
            <v>FXYA32K9</v>
          </cell>
          <cell r="B7666">
            <v>288</v>
          </cell>
          <cell r="C7666">
            <v>6205230</v>
          </cell>
          <cell r="D7666">
            <v>5330243</v>
          </cell>
          <cell r="E7666">
            <v>874987</v>
          </cell>
          <cell r="G7666">
            <v>21545.9375</v>
          </cell>
          <cell r="H7666">
            <v>18507.788194444445</v>
          </cell>
        </row>
        <row r="7667">
          <cell r="A7667" t="str">
            <v>FXYA40H</v>
          </cell>
          <cell r="B7667">
            <v>14</v>
          </cell>
          <cell r="C7667">
            <v>310900</v>
          </cell>
          <cell r="D7667">
            <v>264380</v>
          </cell>
          <cell r="E7667">
            <v>46520</v>
          </cell>
          <cell r="G7667">
            <v>22207.142857142859</v>
          </cell>
          <cell r="H7667">
            <v>18884.285714285714</v>
          </cell>
        </row>
        <row r="7668">
          <cell r="A7668" t="str">
            <v>FXYA40K</v>
          </cell>
          <cell r="B7668">
            <v>295</v>
          </cell>
          <cell r="C7668">
            <v>6436870</v>
          </cell>
          <cell r="D7668">
            <v>5751573</v>
          </cell>
          <cell r="E7668">
            <v>685297</v>
          </cell>
          <cell r="G7668">
            <v>21819.898305084746</v>
          </cell>
          <cell r="H7668">
            <v>19496.857627118643</v>
          </cell>
        </row>
        <row r="7669">
          <cell r="A7669" t="str">
            <v>FXYA40K9</v>
          </cell>
          <cell r="B7669">
            <v>499</v>
          </cell>
          <cell r="C7669">
            <v>11089170</v>
          </cell>
          <cell r="D7669">
            <v>9387073</v>
          </cell>
          <cell r="E7669">
            <v>1702097</v>
          </cell>
          <cell r="G7669">
            <v>22222.785571142285</v>
          </cell>
          <cell r="H7669">
            <v>18811.769539078156</v>
          </cell>
        </row>
        <row r="7670">
          <cell r="A7670" t="str">
            <v>FXYA50K</v>
          </cell>
          <cell r="B7670">
            <v>51</v>
          </cell>
          <cell r="C7670">
            <v>1222910</v>
          </cell>
          <cell r="D7670">
            <v>1135368</v>
          </cell>
          <cell r="E7670">
            <v>87542</v>
          </cell>
          <cell r="G7670">
            <v>23978.627450980392</v>
          </cell>
          <cell r="H7670">
            <v>22262.117647058825</v>
          </cell>
        </row>
        <row r="7671">
          <cell r="A7671" t="str">
            <v>FXYA50K9</v>
          </cell>
          <cell r="B7671">
            <v>154</v>
          </cell>
          <cell r="C7671">
            <v>3901600</v>
          </cell>
          <cell r="D7671">
            <v>3084723</v>
          </cell>
          <cell r="E7671">
            <v>816877</v>
          </cell>
          <cell r="G7671">
            <v>25335.064935064936</v>
          </cell>
          <cell r="H7671">
            <v>20030.66883116883</v>
          </cell>
        </row>
        <row r="7672">
          <cell r="A7672" t="str">
            <v>FXYA63K</v>
          </cell>
          <cell r="B7672">
            <v>77</v>
          </cell>
          <cell r="C7672">
            <v>2039740</v>
          </cell>
          <cell r="D7672">
            <v>1808866</v>
          </cell>
          <cell r="E7672">
            <v>230874</v>
          </cell>
          <cell r="G7672">
            <v>26490.129870129869</v>
          </cell>
          <cell r="H7672">
            <v>23491.766233766233</v>
          </cell>
        </row>
        <row r="7673">
          <cell r="A7673" t="str">
            <v>FXYA63K9</v>
          </cell>
          <cell r="B7673">
            <v>197</v>
          </cell>
          <cell r="C7673">
            <v>5501660</v>
          </cell>
          <cell r="D7673">
            <v>4005151</v>
          </cell>
          <cell r="E7673">
            <v>1496509</v>
          </cell>
          <cell r="G7673">
            <v>27927.208121827411</v>
          </cell>
          <cell r="H7673">
            <v>20330.715736040609</v>
          </cell>
        </row>
        <row r="7674">
          <cell r="A7674" t="str">
            <v>FXYL20K</v>
          </cell>
          <cell r="B7674">
            <v>175</v>
          </cell>
          <cell r="C7674">
            <v>4590810</v>
          </cell>
          <cell r="D7674">
            <v>3484608</v>
          </cell>
          <cell r="E7674">
            <v>1106202</v>
          </cell>
          <cell r="G7674">
            <v>26233.200000000001</v>
          </cell>
          <cell r="H7674">
            <v>19912.045714285716</v>
          </cell>
        </row>
        <row r="7675">
          <cell r="A7675" t="str">
            <v>FXYL25H</v>
          </cell>
          <cell r="B7675">
            <v>166</v>
          </cell>
          <cell r="C7675">
            <v>5200730</v>
          </cell>
          <cell r="D7675">
            <v>4259332</v>
          </cell>
          <cell r="E7675">
            <v>941398</v>
          </cell>
          <cell r="G7675">
            <v>31329.698795180724</v>
          </cell>
          <cell r="H7675">
            <v>25658.626506024095</v>
          </cell>
        </row>
        <row r="7676">
          <cell r="A7676" t="str">
            <v>FXYL25K</v>
          </cell>
          <cell r="B7676">
            <v>752</v>
          </cell>
          <cell r="C7676">
            <v>22105420</v>
          </cell>
          <cell r="D7676">
            <v>15761346</v>
          </cell>
          <cell r="E7676">
            <v>6344074</v>
          </cell>
          <cell r="G7676">
            <v>29395.505319148935</v>
          </cell>
          <cell r="H7676">
            <v>20959.236702127659</v>
          </cell>
        </row>
        <row r="7677">
          <cell r="A7677" t="str">
            <v>FXYL32K</v>
          </cell>
          <cell r="B7677">
            <v>242</v>
          </cell>
          <cell r="C7677">
            <v>7258150</v>
          </cell>
          <cell r="D7677">
            <v>5377297</v>
          </cell>
          <cell r="E7677">
            <v>1880853</v>
          </cell>
          <cell r="G7677">
            <v>29992.355371900827</v>
          </cell>
          <cell r="H7677">
            <v>22220.235537190081</v>
          </cell>
        </row>
        <row r="7678">
          <cell r="A7678" t="str">
            <v>FXYL40G</v>
          </cell>
          <cell r="B7678">
            <v>0</v>
          </cell>
          <cell r="C7678">
            <v>0</v>
          </cell>
          <cell r="D7678">
            <v>0</v>
          </cell>
          <cell r="E7678">
            <v>0</v>
          </cell>
          <cell r="G7678">
            <v>0</v>
          </cell>
          <cell r="H7678">
            <v>0</v>
          </cell>
        </row>
        <row r="7679">
          <cell r="A7679" t="str">
            <v>FXYL40H</v>
          </cell>
          <cell r="B7679">
            <v>198</v>
          </cell>
          <cell r="C7679">
            <v>6553980</v>
          </cell>
          <cell r="D7679">
            <v>5374798</v>
          </cell>
          <cell r="E7679">
            <v>1179182</v>
          </cell>
          <cell r="G7679">
            <v>33100.909090909088</v>
          </cell>
          <cell r="H7679">
            <v>27145.444444444445</v>
          </cell>
        </row>
        <row r="7680">
          <cell r="A7680" t="str">
            <v>FXYL40HNP</v>
          </cell>
          <cell r="B7680">
            <v>0</v>
          </cell>
          <cell r="C7680">
            <v>0</v>
          </cell>
          <cell r="D7680">
            <v>0</v>
          </cell>
          <cell r="E7680">
            <v>0</v>
          </cell>
          <cell r="G7680">
            <v>0</v>
          </cell>
          <cell r="H7680">
            <v>0</v>
          </cell>
        </row>
        <row r="7681">
          <cell r="A7681" t="str">
            <v>FXYL40K</v>
          </cell>
          <cell r="B7681">
            <v>553</v>
          </cell>
          <cell r="C7681">
            <v>17281690</v>
          </cell>
          <cell r="D7681">
            <v>12550029</v>
          </cell>
          <cell r="E7681">
            <v>4731661</v>
          </cell>
          <cell r="G7681">
            <v>31250.795660036165</v>
          </cell>
          <cell r="H7681">
            <v>22694.446654611213</v>
          </cell>
        </row>
        <row r="7682">
          <cell r="A7682" t="str">
            <v>FXYL50K</v>
          </cell>
          <cell r="B7682">
            <v>176</v>
          </cell>
          <cell r="C7682">
            <v>6226500</v>
          </cell>
          <cell r="D7682">
            <v>4393179</v>
          </cell>
          <cell r="E7682">
            <v>1833321</v>
          </cell>
          <cell r="G7682">
            <v>35377.840909090912</v>
          </cell>
          <cell r="H7682">
            <v>24961.24431818182</v>
          </cell>
        </row>
        <row r="7683">
          <cell r="A7683" t="str">
            <v>FXYL63G</v>
          </cell>
          <cell r="B7683">
            <v>0</v>
          </cell>
          <cell r="C7683">
            <v>0</v>
          </cell>
          <cell r="D7683">
            <v>0</v>
          </cell>
          <cell r="E7683">
            <v>0</v>
          </cell>
          <cell r="G7683">
            <v>0</v>
          </cell>
          <cell r="H7683">
            <v>0</v>
          </cell>
        </row>
        <row r="7684">
          <cell r="A7684" t="str">
            <v>FXYL63H</v>
          </cell>
          <cell r="B7684">
            <v>40</v>
          </cell>
          <cell r="C7684">
            <v>1446720</v>
          </cell>
          <cell r="D7684">
            <v>1220119</v>
          </cell>
          <cell r="E7684">
            <v>226601</v>
          </cell>
          <cell r="G7684">
            <v>36168</v>
          </cell>
          <cell r="H7684">
            <v>30502.974999999999</v>
          </cell>
        </row>
        <row r="7685">
          <cell r="A7685" t="str">
            <v>FXYL63K</v>
          </cell>
          <cell r="B7685">
            <v>211</v>
          </cell>
          <cell r="C7685">
            <v>7982050</v>
          </cell>
          <cell r="D7685">
            <v>5496070</v>
          </cell>
          <cell r="E7685">
            <v>2485980</v>
          </cell>
          <cell r="G7685">
            <v>37829.620853080567</v>
          </cell>
          <cell r="H7685">
            <v>26047.725118483413</v>
          </cell>
        </row>
        <row r="7686">
          <cell r="A7686" t="str">
            <v>FXYLM20K</v>
          </cell>
          <cell r="B7686">
            <v>127</v>
          </cell>
          <cell r="C7686">
            <v>3020500</v>
          </cell>
          <cell r="D7686">
            <v>2426357</v>
          </cell>
          <cell r="E7686">
            <v>594143</v>
          </cell>
          <cell r="G7686">
            <v>23783.464566929135</v>
          </cell>
          <cell r="H7686">
            <v>19105.173228346455</v>
          </cell>
        </row>
        <row r="7687">
          <cell r="A7687" t="str">
            <v>FXYLM25H</v>
          </cell>
          <cell r="B7687">
            <v>138</v>
          </cell>
          <cell r="C7687">
            <v>3782790</v>
          </cell>
          <cell r="D7687">
            <v>2952543</v>
          </cell>
          <cell r="E7687">
            <v>830247</v>
          </cell>
          <cell r="G7687">
            <v>27411.521739130436</v>
          </cell>
          <cell r="H7687">
            <v>21395.239130434784</v>
          </cell>
        </row>
        <row r="7688">
          <cell r="A7688" t="str">
            <v>FXYLM25K</v>
          </cell>
          <cell r="B7688">
            <v>596</v>
          </cell>
          <cell r="C7688">
            <v>15806690</v>
          </cell>
          <cell r="D7688">
            <v>11446340</v>
          </cell>
          <cell r="E7688">
            <v>4360350</v>
          </cell>
          <cell r="G7688">
            <v>26521.291946308724</v>
          </cell>
          <cell r="H7688">
            <v>19205.268456375838</v>
          </cell>
        </row>
        <row r="7689">
          <cell r="A7689" t="str">
            <v>FXYLM32K</v>
          </cell>
          <cell r="B7689">
            <v>264</v>
          </cell>
          <cell r="C7689">
            <v>7340720</v>
          </cell>
          <cell r="D7689">
            <v>5355437</v>
          </cell>
          <cell r="E7689">
            <v>1985283</v>
          </cell>
          <cell r="G7689">
            <v>27805.757575757576</v>
          </cell>
          <cell r="H7689">
            <v>20285.746212121212</v>
          </cell>
        </row>
        <row r="7690">
          <cell r="A7690" t="str">
            <v>FXYLM40H</v>
          </cell>
          <cell r="B7690">
            <v>92</v>
          </cell>
          <cell r="C7690">
            <v>2704800</v>
          </cell>
          <cell r="D7690">
            <v>2076756</v>
          </cell>
          <cell r="E7690">
            <v>628044</v>
          </cell>
          <cell r="G7690">
            <v>29400</v>
          </cell>
          <cell r="H7690">
            <v>22573.434782608696</v>
          </cell>
        </row>
        <row r="7691">
          <cell r="A7691" t="str">
            <v>FXYLM40K</v>
          </cell>
          <cell r="B7691">
            <v>574</v>
          </cell>
          <cell r="C7691">
            <v>16648060</v>
          </cell>
          <cell r="D7691">
            <v>11830586</v>
          </cell>
          <cell r="E7691">
            <v>4817474</v>
          </cell>
          <cell r="G7691">
            <v>29003.588850174216</v>
          </cell>
          <cell r="H7691">
            <v>20610.77700348432</v>
          </cell>
        </row>
        <row r="7692">
          <cell r="A7692" t="str">
            <v>FXYLM50K</v>
          </cell>
          <cell r="B7692">
            <v>205</v>
          </cell>
          <cell r="C7692">
            <v>6288960</v>
          </cell>
          <cell r="D7692">
            <v>4488070</v>
          </cell>
          <cell r="E7692">
            <v>1800890</v>
          </cell>
          <cell r="G7692">
            <v>30677.853658536584</v>
          </cell>
          <cell r="H7692">
            <v>21893.024390243903</v>
          </cell>
        </row>
        <row r="7693">
          <cell r="A7693" t="str">
            <v>FXYLM63H</v>
          </cell>
          <cell r="B7693">
            <v>94</v>
          </cell>
          <cell r="C7693">
            <v>3087030</v>
          </cell>
          <cell r="D7693">
            <v>2364766</v>
          </cell>
          <cell r="E7693">
            <v>722264</v>
          </cell>
          <cell r="G7693">
            <v>32840.744680851065</v>
          </cell>
          <cell r="H7693">
            <v>25157.08510638298</v>
          </cell>
        </row>
        <row r="7694">
          <cell r="A7694" t="str">
            <v>FXYLM63K</v>
          </cell>
          <cell r="B7694">
            <v>355</v>
          </cell>
          <cell r="C7694">
            <v>11800670</v>
          </cell>
          <cell r="D7694">
            <v>7977110</v>
          </cell>
          <cell r="E7694">
            <v>3823560</v>
          </cell>
          <cell r="G7694">
            <v>33241.32394366197</v>
          </cell>
          <cell r="H7694">
            <v>22470.732394366198</v>
          </cell>
        </row>
        <row r="7695">
          <cell r="A7695" t="str">
            <v>FXYC20H7</v>
          </cell>
          <cell r="B7695">
            <v>68</v>
          </cell>
          <cell r="C7695">
            <v>1842460</v>
          </cell>
          <cell r="D7695">
            <v>1242700</v>
          </cell>
          <cell r="E7695">
            <v>599760</v>
          </cell>
          <cell r="G7695">
            <v>27095</v>
          </cell>
          <cell r="H7695">
            <v>18275</v>
          </cell>
        </row>
        <row r="7696">
          <cell r="A7696" t="str">
            <v>FXYC20K7</v>
          </cell>
          <cell r="B7696">
            <v>782</v>
          </cell>
          <cell r="C7696">
            <v>19942150</v>
          </cell>
          <cell r="D7696">
            <v>12458042</v>
          </cell>
          <cell r="E7696">
            <v>7484108</v>
          </cell>
          <cell r="G7696">
            <v>25501.470588235294</v>
          </cell>
          <cell r="H7696">
            <v>15931</v>
          </cell>
        </row>
        <row r="7697">
          <cell r="A7697" t="str">
            <v>FXYCP20K</v>
          </cell>
          <cell r="B7697">
            <v>94</v>
          </cell>
          <cell r="C7697">
            <v>2520810</v>
          </cell>
          <cell r="D7697">
            <v>2010732</v>
          </cell>
          <cell r="E7697">
            <v>510078</v>
          </cell>
          <cell r="G7697">
            <v>26817.127659574468</v>
          </cell>
          <cell r="H7697">
            <v>21390.765957446809</v>
          </cell>
        </row>
        <row r="7698">
          <cell r="A7698" t="str">
            <v>FXYC25H7</v>
          </cell>
          <cell r="B7698">
            <v>49</v>
          </cell>
          <cell r="C7698">
            <v>1319320</v>
          </cell>
          <cell r="D7698">
            <v>899150</v>
          </cell>
          <cell r="E7698">
            <v>420170</v>
          </cell>
          <cell r="G7698">
            <v>26924.897959183672</v>
          </cell>
          <cell r="H7698">
            <v>18350</v>
          </cell>
        </row>
        <row r="7699">
          <cell r="A7699" t="str">
            <v>FXYC25K7</v>
          </cell>
          <cell r="B7699">
            <v>766</v>
          </cell>
          <cell r="C7699">
            <v>20597170</v>
          </cell>
          <cell r="D7699">
            <v>12236850</v>
          </cell>
          <cell r="E7699">
            <v>8360320</v>
          </cell>
          <cell r="G7699">
            <v>26889.255874673629</v>
          </cell>
          <cell r="H7699">
            <v>15975</v>
          </cell>
        </row>
        <row r="7700">
          <cell r="A7700" t="str">
            <v>FXYCP25K</v>
          </cell>
          <cell r="B7700">
            <v>86</v>
          </cell>
          <cell r="C7700">
            <v>2516040</v>
          </cell>
          <cell r="D7700">
            <v>1847243</v>
          </cell>
          <cell r="E7700">
            <v>668797</v>
          </cell>
          <cell r="G7700">
            <v>29256.279069767443</v>
          </cell>
          <cell r="H7700">
            <v>21479.569767441859</v>
          </cell>
        </row>
        <row r="7701">
          <cell r="A7701" t="str">
            <v>FXYC32H7</v>
          </cell>
          <cell r="B7701">
            <v>9</v>
          </cell>
          <cell r="C7701">
            <v>245650</v>
          </cell>
          <cell r="D7701">
            <v>164997</v>
          </cell>
          <cell r="E7701">
            <v>80653</v>
          </cell>
          <cell r="G7701">
            <v>27294.444444444445</v>
          </cell>
          <cell r="H7701">
            <v>18333</v>
          </cell>
        </row>
        <row r="7702">
          <cell r="A7702" t="str">
            <v>FXYC32K7</v>
          </cell>
          <cell r="B7702">
            <v>438</v>
          </cell>
          <cell r="C7702">
            <v>11698190</v>
          </cell>
          <cell r="D7702">
            <v>7006686</v>
          </cell>
          <cell r="E7702">
            <v>4691504</v>
          </cell>
          <cell r="G7702">
            <v>26708.196347031964</v>
          </cell>
          <cell r="H7702">
            <v>15997</v>
          </cell>
        </row>
        <row r="7703">
          <cell r="A7703" t="str">
            <v>FXYCP32K</v>
          </cell>
          <cell r="B7703">
            <v>40</v>
          </cell>
          <cell r="C7703">
            <v>1263560</v>
          </cell>
          <cell r="D7703">
            <v>895090</v>
          </cell>
          <cell r="E7703">
            <v>368470</v>
          </cell>
          <cell r="G7703">
            <v>31589</v>
          </cell>
          <cell r="H7703">
            <v>22377.25</v>
          </cell>
        </row>
        <row r="7704">
          <cell r="A7704" t="str">
            <v>FXYC40H</v>
          </cell>
          <cell r="B7704">
            <v>12</v>
          </cell>
          <cell r="C7704">
            <v>370950</v>
          </cell>
          <cell r="D7704">
            <v>286079</v>
          </cell>
          <cell r="E7704">
            <v>84871</v>
          </cell>
          <cell r="G7704">
            <v>30912.5</v>
          </cell>
          <cell r="H7704">
            <v>23839.916666666668</v>
          </cell>
        </row>
        <row r="7705">
          <cell r="A7705" t="str">
            <v>FXYC40H7</v>
          </cell>
          <cell r="B7705">
            <v>27</v>
          </cell>
          <cell r="C7705">
            <v>817370</v>
          </cell>
          <cell r="D7705">
            <v>544023</v>
          </cell>
          <cell r="E7705">
            <v>273347</v>
          </cell>
          <cell r="G7705">
            <v>30272.962962962964</v>
          </cell>
          <cell r="H7705">
            <v>20149</v>
          </cell>
        </row>
        <row r="7706">
          <cell r="A7706" t="str">
            <v>FXYC40K7</v>
          </cell>
          <cell r="B7706">
            <v>371</v>
          </cell>
          <cell r="C7706">
            <v>10992010</v>
          </cell>
          <cell r="D7706">
            <v>6357456</v>
          </cell>
          <cell r="E7706">
            <v>4634554</v>
          </cell>
          <cell r="G7706">
            <v>29628.059299191376</v>
          </cell>
          <cell r="H7706">
            <v>17136</v>
          </cell>
        </row>
        <row r="7707">
          <cell r="A7707" t="str">
            <v>FXYCP40K</v>
          </cell>
          <cell r="B7707">
            <v>40</v>
          </cell>
          <cell r="C7707">
            <v>1347170</v>
          </cell>
          <cell r="D7707">
            <v>945494</v>
          </cell>
          <cell r="E7707">
            <v>401676</v>
          </cell>
          <cell r="G7707">
            <v>33679.25</v>
          </cell>
          <cell r="H7707">
            <v>23637.35</v>
          </cell>
        </row>
        <row r="7708">
          <cell r="A7708" t="str">
            <v>FXYC50H</v>
          </cell>
          <cell r="B7708">
            <v>4</v>
          </cell>
          <cell r="C7708">
            <v>127680</v>
          </cell>
          <cell r="D7708">
            <v>103065</v>
          </cell>
          <cell r="E7708">
            <v>24615</v>
          </cell>
          <cell r="G7708">
            <v>31920</v>
          </cell>
          <cell r="H7708">
            <v>25766.25</v>
          </cell>
        </row>
        <row r="7709">
          <cell r="A7709" t="str">
            <v>FXYC50H7</v>
          </cell>
          <cell r="B7709">
            <v>1</v>
          </cell>
          <cell r="C7709">
            <v>31920</v>
          </cell>
          <cell r="D7709">
            <v>20312</v>
          </cell>
          <cell r="E7709">
            <v>11608</v>
          </cell>
          <cell r="G7709">
            <v>31920</v>
          </cell>
          <cell r="H7709">
            <v>20312</v>
          </cell>
        </row>
        <row r="7710">
          <cell r="A7710" t="str">
            <v>FXYC50K7</v>
          </cell>
          <cell r="B7710">
            <v>127</v>
          </cell>
          <cell r="C7710">
            <v>3793640</v>
          </cell>
          <cell r="D7710">
            <v>2181860</v>
          </cell>
          <cell r="E7710">
            <v>1611780</v>
          </cell>
          <cell r="G7710">
            <v>29871.181102362203</v>
          </cell>
          <cell r="H7710">
            <v>17180</v>
          </cell>
        </row>
        <row r="7711">
          <cell r="A7711" t="str">
            <v>FXYCP50K</v>
          </cell>
          <cell r="B7711">
            <v>14</v>
          </cell>
          <cell r="C7711">
            <v>471580</v>
          </cell>
          <cell r="D7711">
            <v>333465</v>
          </cell>
          <cell r="E7711">
            <v>138115</v>
          </cell>
          <cell r="G7711">
            <v>33684.285714285717</v>
          </cell>
          <cell r="H7711">
            <v>23818.928571428572</v>
          </cell>
        </row>
        <row r="7712">
          <cell r="A7712" t="str">
            <v>FXYC63H</v>
          </cell>
          <cell r="B7712">
            <v>1</v>
          </cell>
          <cell r="C7712">
            <v>33320</v>
          </cell>
          <cell r="D7712">
            <v>26946</v>
          </cell>
          <cell r="E7712">
            <v>6374</v>
          </cell>
          <cell r="G7712">
            <v>33320</v>
          </cell>
          <cell r="H7712">
            <v>26946</v>
          </cell>
        </row>
        <row r="7713">
          <cell r="A7713" t="str">
            <v>FXYC63H7</v>
          </cell>
          <cell r="B7713">
            <v>0</v>
          </cell>
          <cell r="C7713">
            <v>0</v>
          </cell>
          <cell r="D7713">
            <v>0</v>
          </cell>
          <cell r="E7713">
            <v>0</v>
          </cell>
          <cell r="G7713">
            <v>0</v>
          </cell>
          <cell r="H7713">
            <v>0</v>
          </cell>
        </row>
        <row r="7714">
          <cell r="A7714" t="str">
            <v>FXYC63K7</v>
          </cell>
          <cell r="B7714">
            <v>140</v>
          </cell>
          <cell r="C7714">
            <v>4423950</v>
          </cell>
          <cell r="D7714">
            <v>2620380</v>
          </cell>
          <cell r="E7714">
            <v>1803570</v>
          </cell>
          <cell r="G7714">
            <v>31599.642857142859</v>
          </cell>
          <cell r="H7714">
            <v>18717</v>
          </cell>
        </row>
        <row r="7715">
          <cell r="A7715" t="str">
            <v>FXYCP63K</v>
          </cell>
          <cell r="B7715">
            <v>33</v>
          </cell>
          <cell r="C7715">
            <v>1298580</v>
          </cell>
          <cell r="D7715">
            <v>1007250</v>
          </cell>
          <cell r="E7715">
            <v>291330</v>
          </cell>
          <cell r="G7715">
            <v>39350.909090909088</v>
          </cell>
          <cell r="H7715">
            <v>30522.727272727272</v>
          </cell>
        </row>
        <row r="7716">
          <cell r="A7716" t="str">
            <v>FXYC80H7</v>
          </cell>
          <cell r="B7716">
            <v>0</v>
          </cell>
          <cell r="C7716">
            <v>0</v>
          </cell>
          <cell r="D7716">
            <v>0</v>
          </cell>
          <cell r="E7716">
            <v>0</v>
          </cell>
          <cell r="G7716">
            <v>0</v>
          </cell>
          <cell r="H7716">
            <v>0</v>
          </cell>
        </row>
        <row r="7717">
          <cell r="A7717" t="str">
            <v>FXYC80K7</v>
          </cell>
          <cell r="B7717">
            <v>63</v>
          </cell>
          <cell r="C7717">
            <v>2631290</v>
          </cell>
          <cell r="D7717">
            <v>1461285</v>
          </cell>
          <cell r="E7717">
            <v>1170005</v>
          </cell>
          <cell r="G7717">
            <v>41766.507936507936</v>
          </cell>
          <cell r="H7717">
            <v>23195</v>
          </cell>
        </row>
        <row r="7718">
          <cell r="A7718" t="str">
            <v>FXYCP80K</v>
          </cell>
          <cell r="B7718">
            <v>8</v>
          </cell>
          <cell r="C7718">
            <v>371940</v>
          </cell>
          <cell r="D7718">
            <v>259168</v>
          </cell>
          <cell r="E7718">
            <v>112772</v>
          </cell>
          <cell r="G7718">
            <v>46492.5</v>
          </cell>
          <cell r="H7718">
            <v>32396</v>
          </cell>
        </row>
        <row r="7719">
          <cell r="A7719" t="str">
            <v>FXYC125K7</v>
          </cell>
          <cell r="B7719">
            <v>40</v>
          </cell>
          <cell r="C7719">
            <v>1982670</v>
          </cell>
          <cell r="D7719">
            <v>930920</v>
          </cell>
          <cell r="E7719">
            <v>1051750</v>
          </cell>
          <cell r="G7719">
            <v>49566.75</v>
          </cell>
          <cell r="H7719">
            <v>23273</v>
          </cell>
        </row>
        <row r="7720">
          <cell r="A7720" t="str">
            <v>FXYCP125K</v>
          </cell>
          <cell r="B7720">
            <v>6</v>
          </cell>
          <cell r="C7720">
            <v>317490</v>
          </cell>
          <cell r="D7720">
            <v>195282</v>
          </cell>
          <cell r="E7720">
            <v>122208</v>
          </cell>
          <cell r="G7720">
            <v>52915</v>
          </cell>
          <cell r="H7720">
            <v>32547</v>
          </cell>
        </row>
        <row r="7721">
          <cell r="A7721" t="str">
            <v>FXYK25H</v>
          </cell>
          <cell r="B7721">
            <v>7</v>
          </cell>
          <cell r="C7721">
            <v>201760</v>
          </cell>
          <cell r="D7721">
            <v>201581</v>
          </cell>
          <cell r="E7721">
            <v>179</v>
          </cell>
          <cell r="G7721">
            <v>28822.857142857141</v>
          </cell>
          <cell r="H7721">
            <v>28797.285714285714</v>
          </cell>
        </row>
        <row r="7722">
          <cell r="A7722" t="str">
            <v>FXYK25HNP</v>
          </cell>
          <cell r="B7722">
            <v>0</v>
          </cell>
          <cell r="C7722">
            <v>0</v>
          </cell>
          <cell r="D7722">
            <v>0</v>
          </cell>
          <cell r="E7722">
            <v>0</v>
          </cell>
          <cell r="G7722">
            <v>0</v>
          </cell>
          <cell r="H7722">
            <v>0</v>
          </cell>
        </row>
        <row r="7723">
          <cell r="A7723" t="str">
            <v>FXYK25K</v>
          </cell>
          <cell r="B7723">
            <v>609</v>
          </cell>
          <cell r="C7723">
            <v>19534910</v>
          </cell>
          <cell r="D7723">
            <v>16828411</v>
          </cell>
          <cell r="E7723">
            <v>2706499</v>
          </cell>
          <cell r="G7723">
            <v>32077.027914614122</v>
          </cell>
          <cell r="H7723">
            <v>27632.858784893269</v>
          </cell>
        </row>
        <row r="7724">
          <cell r="A7724" t="str">
            <v>FXYK32H</v>
          </cell>
          <cell r="B7724">
            <v>10</v>
          </cell>
          <cell r="C7724">
            <v>352490</v>
          </cell>
          <cell r="D7724">
            <v>289588</v>
          </cell>
          <cell r="E7724">
            <v>62902</v>
          </cell>
          <cell r="G7724">
            <v>35249</v>
          </cell>
          <cell r="H7724">
            <v>28958.799999999999</v>
          </cell>
        </row>
        <row r="7725">
          <cell r="A7725" t="str">
            <v>FXYK32K</v>
          </cell>
          <cell r="B7725">
            <v>294</v>
          </cell>
          <cell r="C7725">
            <v>9422110</v>
          </cell>
          <cell r="D7725">
            <v>8243527</v>
          </cell>
          <cell r="E7725">
            <v>1178583</v>
          </cell>
          <cell r="G7725">
            <v>32047.993197278913</v>
          </cell>
          <cell r="H7725">
            <v>28039.207482993199</v>
          </cell>
        </row>
        <row r="7726">
          <cell r="A7726" t="str">
            <v>FXYK40H</v>
          </cell>
          <cell r="B7726">
            <v>4</v>
          </cell>
          <cell r="C7726">
            <v>117120</v>
          </cell>
          <cell r="D7726">
            <v>116262</v>
          </cell>
          <cell r="E7726">
            <v>858</v>
          </cell>
          <cell r="G7726">
            <v>29280</v>
          </cell>
          <cell r="H7726">
            <v>29065.5</v>
          </cell>
        </row>
        <row r="7727">
          <cell r="A7727" t="str">
            <v>FXYK40HNP</v>
          </cell>
          <cell r="B7727">
            <v>0</v>
          </cell>
          <cell r="C7727">
            <v>0</v>
          </cell>
          <cell r="D7727">
            <v>0</v>
          </cell>
          <cell r="E7727">
            <v>0</v>
          </cell>
          <cell r="G7727">
            <v>0</v>
          </cell>
          <cell r="H7727">
            <v>0</v>
          </cell>
        </row>
        <row r="7728">
          <cell r="A7728" t="str">
            <v>FXYK40K</v>
          </cell>
          <cell r="B7728">
            <v>448</v>
          </cell>
          <cell r="C7728">
            <v>15670440</v>
          </cell>
          <cell r="D7728">
            <v>12964422</v>
          </cell>
          <cell r="E7728">
            <v>2706018</v>
          </cell>
          <cell r="G7728">
            <v>34978.660714285717</v>
          </cell>
          <cell r="H7728">
            <v>28938.441964285714</v>
          </cell>
        </row>
        <row r="7729">
          <cell r="A7729" t="str">
            <v>FXYK63H</v>
          </cell>
          <cell r="B7729">
            <v>4</v>
          </cell>
          <cell r="C7729">
            <v>157920</v>
          </cell>
          <cell r="D7729">
            <v>137834</v>
          </cell>
          <cell r="E7729">
            <v>20086</v>
          </cell>
          <cell r="G7729">
            <v>39480</v>
          </cell>
          <cell r="H7729">
            <v>34458.5</v>
          </cell>
        </row>
        <row r="7730">
          <cell r="A7730" t="str">
            <v>FXYK63HNP</v>
          </cell>
          <cell r="B7730">
            <v>0</v>
          </cell>
          <cell r="C7730">
            <v>0</v>
          </cell>
          <cell r="D7730">
            <v>0</v>
          </cell>
          <cell r="E7730">
            <v>0</v>
          </cell>
          <cell r="G7730">
            <v>0</v>
          </cell>
          <cell r="H7730">
            <v>0</v>
          </cell>
        </row>
        <row r="7731">
          <cell r="A7731" t="str">
            <v>FXYK63K</v>
          </cell>
          <cell r="B7731">
            <v>283</v>
          </cell>
          <cell r="C7731">
            <v>10643500</v>
          </cell>
          <cell r="D7731">
            <v>9431606</v>
          </cell>
          <cell r="E7731">
            <v>1211894</v>
          </cell>
          <cell r="G7731">
            <v>37609.540636042402</v>
          </cell>
          <cell r="H7731">
            <v>33327.229681978795</v>
          </cell>
        </row>
        <row r="7732">
          <cell r="A7732" t="str">
            <v>FXYK63KNP</v>
          </cell>
          <cell r="B7732">
            <v>0</v>
          </cell>
          <cell r="C7732">
            <v>0</v>
          </cell>
          <cell r="D7732">
            <v>0</v>
          </cell>
          <cell r="E7732">
            <v>0</v>
          </cell>
          <cell r="G7732">
            <v>0</v>
          </cell>
          <cell r="H7732">
            <v>0</v>
          </cell>
        </row>
        <row r="7733">
          <cell r="A7733" t="str">
            <v>FXYF20K7</v>
          </cell>
          <cell r="B7733">
            <v>389</v>
          </cell>
          <cell r="C7733">
            <v>9666520</v>
          </cell>
          <cell r="D7733">
            <v>5848615</v>
          </cell>
          <cell r="E7733">
            <v>3817905</v>
          </cell>
          <cell r="G7733">
            <v>24849.665809768638</v>
          </cell>
          <cell r="H7733">
            <v>15035</v>
          </cell>
        </row>
        <row r="7734">
          <cell r="A7734" t="str">
            <v>FXYF25K7</v>
          </cell>
          <cell r="B7734">
            <v>388</v>
          </cell>
          <cell r="C7734">
            <v>9990670</v>
          </cell>
          <cell r="D7734">
            <v>5833580</v>
          </cell>
          <cell r="E7734">
            <v>4157090</v>
          </cell>
          <cell r="G7734">
            <v>25749.149484536083</v>
          </cell>
          <cell r="H7734">
            <v>15035</v>
          </cell>
        </row>
        <row r="7735">
          <cell r="A7735" t="str">
            <v>FXYF32H</v>
          </cell>
          <cell r="B7735">
            <v>19</v>
          </cell>
          <cell r="C7735">
            <v>509740</v>
          </cell>
          <cell r="D7735">
            <v>472263</v>
          </cell>
          <cell r="E7735">
            <v>37477</v>
          </cell>
          <cell r="G7735">
            <v>26828.42105263158</v>
          </cell>
          <cell r="H7735">
            <v>24855.947368421053</v>
          </cell>
        </row>
        <row r="7736">
          <cell r="A7736" t="str">
            <v>FXYF32K7</v>
          </cell>
          <cell r="B7736">
            <v>1491</v>
          </cell>
          <cell r="C7736">
            <v>40635890</v>
          </cell>
          <cell r="D7736">
            <v>22476825</v>
          </cell>
          <cell r="E7736">
            <v>18159065</v>
          </cell>
          <cell r="G7736">
            <v>27254.118041582831</v>
          </cell>
          <cell r="H7736">
            <v>15075</v>
          </cell>
        </row>
        <row r="7737">
          <cell r="A7737" t="str">
            <v>FXYFP32K</v>
          </cell>
          <cell r="B7737">
            <v>267</v>
          </cell>
          <cell r="C7737">
            <v>8140700</v>
          </cell>
          <cell r="D7737">
            <v>5528798</v>
          </cell>
          <cell r="E7737">
            <v>2611902</v>
          </cell>
          <cell r="G7737">
            <v>30489.513108614232</v>
          </cell>
          <cell r="H7737">
            <v>20707.108614232209</v>
          </cell>
        </row>
        <row r="7738">
          <cell r="A7738" t="str">
            <v>FXYF40H</v>
          </cell>
          <cell r="B7738">
            <v>3</v>
          </cell>
          <cell r="C7738">
            <v>82320</v>
          </cell>
          <cell r="D7738">
            <v>74902</v>
          </cell>
          <cell r="E7738">
            <v>7418</v>
          </cell>
          <cell r="G7738">
            <v>27440</v>
          </cell>
          <cell r="H7738">
            <v>24967.333333333332</v>
          </cell>
        </row>
        <row r="7739">
          <cell r="A7739" t="str">
            <v>FXYF40K7</v>
          </cell>
          <cell r="B7739">
            <v>1259</v>
          </cell>
          <cell r="C7739">
            <v>37150220</v>
          </cell>
          <cell r="D7739">
            <v>19005864</v>
          </cell>
          <cell r="E7739">
            <v>18144356</v>
          </cell>
          <cell r="G7739">
            <v>29507.720413026211</v>
          </cell>
          <cell r="H7739">
            <v>15096</v>
          </cell>
        </row>
        <row r="7740">
          <cell r="A7740" t="str">
            <v>FXYFP40K</v>
          </cell>
          <cell r="B7740">
            <v>91</v>
          </cell>
          <cell r="C7740">
            <v>3112400</v>
          </cell>
          <cell r="D7740">
            <v>1903904</v>
          </cell>
          <cell r="E7740">
            <v>1208496</v>
          </cell>
          <cell r="G7740">
            <v>34202.197802197799</v>
          </cell>
          <cell r="H7740">
            <v>20922.021978021978</v>
          </cell>
        </row>
        <row r="7741">
          <cell r="A7741" t="str">
            <v>FXYF50H</v>
          </cell>
          <cell r="B7741">
            <v>22</v>
          </cell>
          <cell r="C7741">
            <v>650750</v>
          </cell>
          <cell r="D7741">
            <v>559197</v>
          </cell>
          <cell r="E7741">
            <v>91553</v>
          </cell>
          <cell r="G7741">
            <v>29579.545454545456</v>
          </cell>
          <cell r="H7741">
            <v>25418.045454545456</v>
          </cell>
        </row>
        <row r="7742">
          <cell r="A7742" t="str">
            <v>FXYF50K7</v>
          </cell>
          <cell r="B7742">
            <v>1299</v>
          </cell>
          <cell r="C7742">
            <v>42561220</v>
          </cell>
          <cell r="D7742">
            <v>19668159</v>
          </cell>
          <cell r="E7742">
            <v>22893061</v>
          </cell>
          <cell r="G7742">
            <v>32764.603541185526</v>
          </cell>
          <cell r="H7742">
            <v>15141</v>
          </cell>
        </row>
        <row r="7743">
          <cell r="A7743" t="str">
            <v>FXYFP50K</v>
          </cell>
          <cell r="B7743">
            <v>109</v>
          </cell>
          <cell r="C7743">
            <v>3898840</v>
          </cell>
          <cell r="D7743">
            <v>2305652</v>
          </cell>
          <cell r="E7743">
            <v>1593188</v>
          </cell>
          <cell r="G7743">
            <v>35769.174311926603</v>
          </cell>
          <cell r="H7743">
            <v>21152.770642201835</v>
          </cell>
        </row>
        <row r="7744">
          <cell r="A7744" t="str">
            <v>FXYF63H</v>
          </cell>
          <cell r="B7744">
            <v>43</v>
          </cell>
          <cell r="C7744">
            <v>1400660</v>
          </cell>
          <cell r="D7744">
            <v>1109306</v>
          </cell>
          <cell r="E7744">
            <v>291354</v>
          </cell>
          <cell r="G7744">
            <v>32573.488372093023</v>
          </cell>
          <cell r="H7744">
            <v>25797.81395348837</v>
          </cell>
        </row>
        <row r="7745">
          <cell r="A7745" t="str">
            <v>FXYF63HNP</v>
          </cell>
          <cell r="B7745">
            <v>7</v>
          </cell>
          <cell r="C7745">
            <v>207270</v>
          </cell>
          <cell r="D7745">
            <v>174754</v>
          </cell>
          <cell r="E7745">
            <v>32516</v>
          </cell>
          <cell r="G7745">
            <v>29610</v>
          </cell>
          <cell r="H7745">
            <v>24964.857142857141</v>
          </cell>
        </row>
        <row r="7746">
          <cell r="A7746" t="str">
            <v>FXYF63K7</v>
          </cell>
          <cell r="B7746">
            <v>1621</v>
          </cell>
          <cell r="C7746">
            <v>53877940</v>
          </cell>
          <cell r="D7746">
            <v>25162783</v>
          </cell>
          <cell r="E7746">
            <v>28715157</v>
          </cell>
          <cell r="G7746">
            <v>33237.470697100558</v>
          </cell>
          <cell r="H7746">
            <v>15523</v>
          </cell>
        </row>
        <row r="7747">
          <cell r="A7747" t="str">
            <v>FXYFP63K</v>
          </cell>
          <cell r="B7747">
            <v>94</v>
          </cell>
          <cell r="C7747">
            <v>3523540</v>
          </cell>
          <cell r="D7747">
            <v>2024843</v>
          </cell>
          <cell r="E7747">
            <v>1498697</v>
          </cell>
          <cell r="G7747">
            <v>37484.468085106382</v>
          </cell>
          <cell r="H7747">
            <v>21540.882978723403</v>
          </cell>
        </row>
        <row r="7748">
          <cell r="A7748" t="str">
            <v>FXYF80H</v>
          </cell>
          <cell r="B7748">
            <v>51</v>
          </cell>
          <cell r="C7748">
            <v>2191360</v>
          </cell>
          <cell r="D7748">
            <v>1616448</v>
          </cell>
          <cell r="E7748">
            <v>574912</v>
          </cell>
          <cell r="G7748">
            <v>42967.843137254902</v>
          </cell>
          <cell r="H7748">
            <v>31695.058823529413</v>
          </cell>
        </row>
        <row r="7749">
          <cell r="A7749" t="str">
            <v>FXYF80HNP</v>
          </cell>
          <cell r="B7749">
            <v>0</v>
          </cell>
          <cell r="C7749">
            <v>0</v>
          </cell>
          <cell r="D7749">
            <v>0</v>
          </cell>
          <cell r="E7749">
            <v>0</v>
          </cell>
          <cell r="G7749">
            <v>0</v>
          </cell>
          <cell r="H7749">
            <v>0</v>
          </cell>
        </row>
        <row r="7750">
          <cell r="A7750" t="str">
            <v>FXYF80K7</v>
          </cell>
          <cell r="B7750">
            <v>943</v>
          </cell>
          <cell r="C7750">
            <v>40287690</v>
          </cell>
          <cell r="D7750">
            <v>17304050</v>
          </cell>
          <cell r="E7750">
            <v>22983640</v>
          </cell>
          <cell r="G7750">
            <v>42722.895015906681</v>
          </cell>
          <cell r="H7750">
            <v>18350</v>
          </cell>
        </row>
        <row r="7751">
          <cell r="A7751" t="str">
            <v>FXYFP80K</v>
          </cell>
          <cell r="B7751">
            <v>47</v>
          </cell>
          <cell r="C7751">
            <v>2204030</v>
          </cell>
          <cell r="D7751">
            <v>1034334</v>
          </cell>
          <cell r="E7751">
            <v>1169696</v>
          </cell>
          <cell r="G7751">
            <v>46894.255319148935</v>
          </cell>
          <cell r="H7751">
            <v>22007.106382978724</v>
          </cell>
        </row>
        <row r="7752">
          <cell r="A7752" t="str">
            <v>FXYF100H</v>
          </cell>
          <cell r="B7752">
            <v>13</v>
          </cell>
          <cell r="C7752">
            <v>598800</v>
          </cell>
          <cell r="D7752">
            <v>447178</v>
          </cell>
          <cell r="E7752">
            <v>151622</v>
          </cell>
          <cell r="G7752">
            <v>46061.538461538461</v>
          </cell>
          <cell r="H7752">
            <v>34398.307692307695</v>
          </cell>
        </row>
        <row r="7753">
          <cell r="A7753" t="str">
            <v>FXYF100HNP</v>
          </cell>
          <cell r="B7753">
            <v>0</v>
          </cell>
          <cell r="C7753">
            <v>0</v>
          </cell>
          <cell r="D7753">
            <v>0</v>
          </cell>
          <cell r="E7753">
            <v>0</v>
          </cell>
          <cell r="G7753">
            <v>0</v>
          </cell>
          <cell r="H7753">
            <v>0</v>
          </cell>
        </row>
        <row r="7754">
          <cell r="A7754" t="str">
            <v>FXYF100K7</v>
          </cell>
          <cell r="B7754">
            <v>380</v>
          </cell>
          <cell r="C7754">
            <v>17469140</v>
          </cell>
          <cell r="D7754">
            <v>6928160</v>
          </cell>
          <cell r="E7754">
            <v>10540980</v>
          </cell>
          <cell r="G7754">
            <v>45971.42105263158</v>
          </cell>
          <cell r="H7754">
            <v>18232</v>
          </cell>
        </row>
        <row r="7755">
          <cell r="A7755" t="str">
            <v>FXYFP100K</v>
          </cell>
          <cell r="B7755">
            <v>24</v>
          </cell>
          <cell r="C7755">
            <v>1204290</v>
          </cell>
          <cell r="D7755">
            <v>582650</v>
          </cell>
          <cell r="E7755">
            <v>621640</v>
          </cell>
          <cell r="G7755">
            <v>50178.75</v>
          </cell>
          <cell r="H7755">
            <v>24277.083333333332</v>
          </cell>
        </row>
        <row r="7756">
          <cell r="A7756" t="str">
            <v>FXYF125H</v>
          </cell>
          <cell r="B7756">
            <v>2</v>
          </cell>
          <cell r="C7756">
            <v>85780</v>
          </cell>
          <cell r="D7756">
            <v>71528</v>
          </cell>
          <cell r="E7756">
            <v>14252</v>
          </cell>
          <cell r="G7756">
            <v>42890</v>
          </cell>
          <cell r="H7756">
            <v>35764</v>
          </cell>
        </row>
        <row r="7757">
          <cell r="A7757" t="str">
            <v>FXYF125HNP</v>
          </cell>
          <cell r="B7757">
            <v>0</v>
          </cell>
          <cell r="C7757">
            <v>0</v>
          </cell>
          <cell r="D7757">
            <v>0</v>
          </cell>
          <cell r="E7757">
            <v>0</v>
          </cell>
          <cell r="G7757">
            <v>0</v>
          </cell>
          <cell r="H7757">
            <v>0</v>
          </cell>
        </row>
        <row r="7758">
          <cell r="A7758" t="str">
            <v>FXYF125K7</v>
          </cell>
          <cell r="B7758">
            <v>268</v>
          </cell>
          <cell r="C7758">
            <v>13365430</v>
          </cell>
          <cell r="D7758">
            <v>4955856</v>
          </cell>
          <cell r="E7758">
            <v>8409574</v>
          </cell>
          <cell r="G7758">
            <v>49871.007462686568</v>
          </cell>
          <cell r="H7758">
            <v>18492</v>
          </cell>
        </row>
        <row r="7759">
          <cell r="A7759" t="str">
            <v>FXYFP125K</v>
          </cell>
          <cell r="B7759">
            <v>8</v>
          </cell>
          <cell r="C7759">
            <v>430030</v>
          </cell>
          <cell r="D7759">
            <v>197976</v>
          </cell>
          <cell r="E7759">
            <v>232054</v>
          </cell>
          <cell r="G7759">
            <v>53753.75</v>
          </cell>
          <cell r="H7759">
            <v>24747</v>
          </cell>
        </row>
        <row r="7760">
          <cell r="A7760" t="str">
            <v>FXYS20H7</v>
          </cell>
          <cell r="B7760">
            <v>2</v>
          </cell>
          <cell r="C7760">
            <v>63500</v>
          </cell>
          <cell r="D7760">
            <v>36460</v>
          </cell>
          <cell r="E7760">
            <v>27040</v>
          </cell>
          <cell r="G7760">
            <v>31750</v>
          </cell>
          <cell r="H7760">
            <v>18230</v>
          </cell>
        </row>
        <row r="7761">
          <cell r="A7761" t="str">
            <v>FXYS20K</v>
          </cell>
          <cell r="B7761">
            <v>39</v>
          </cell>
          <cell r="C7761">
            <v>956980</v>
          </cell>
          <cell r="D7761">
            <v>744008</v>
          </cell>
          <cell r="E7761">
            <v>212972</v>
          </cell>
          <cell r="G7761">
            <v>24537.948717948719</v>
          </cell>
          <cell r="H7761">
            <v>19077.128205128207</v>
          </cell>
        </row>
        <row r="7762">
          <cell r="A7762" t="str">
            <v>FXYS20K7</v>
          </cell>
          <cell r="B7762">
            <v>493</v>
          </cell>
          <cell r="C7762">
            <v>14096130</v>
          </cell>
          <cell r="D7762">
            <v>8049704</v>
          </cell>
          <cell r="E7762">
            <v>6046426</v>
          </cell>
          <cell r="G7762">
            <v>28592.555780933064</v>
          </cell>
          <cell r="H7762">
            <v>16328</v>
          </cell>
        </row>
        <row r="7763">
          <cell r="A7763" t="str">
            <v>FXYSP20K</v>
          </cell>
          <cell r="B7763">
            <v>167</v>
          </cell>
          <cell r="C7763">
            <v>4740520</v>
          </cell>
          <cell r="D7763">
            <v>3582366</v>
          </cell>
          <cell r="E7763">
            <v>1158154</v>
          </cell>
          <cell r="G7763">
            <v>28386.347305389223</v>
          </cell>
          <cell r="H7763">
            <v>21451.293413173651</v>
          </cell>
        </row>
        <row r="7764">
          <cell r="A7764" t="str">
            <v>FXYS25H7</v>
          </cell>
          <cell r="B7764">
            <v>5</v>
          </cell>
          <cell r="C7764">
            <v>160450</v>
          </cell>
          <cell r="D7764">
            <v>91310</v>
          </cell>
          <cell r="E7764">
            <v>69140</v>
          </cell>
          <cell r="G7764">
            <v>32090</v>
          </cell>
          <cell r="H7764">
            <v>18262</v>
          </cell>
        </row>
        <row r="7765">
          <cell r="A7765" t="str">
            <v>FXYS25K</v>
          </cell>
          <cell r="B7765">
            <v>11</v>
          </cell>
          <cell r="C7765">
            <v>268840</v>
          </cell>
          <cell r="D7765">
            <v>206235</v>
          </cell>
          <cell r="E7765">
            <v>62605</v>
          </cell>
          <cell r="G7765">
            <v>24440</v>
          </cell>
          <cell r="H7765">
            <v>18748.636363636364</v>
          </cell>
        </row>
        <row r="7766">
          <cell r="A7766" t="str">
            <v>FXYS25K7</v>
          </cell>
          <cell r="B7766">
            <v>1077</v>
          </cell>
          <cell r="C7766">
            <v>33759130</v>
          </cell>
          <cell r="D7766">
            <v>17619720</v>
          </cell>
          <cell r="E7766">
            <v>16139410</v>
          </cell>
          <cell r="G7766">
            <v>31345.52460538533</v>
          </cell>
          <cell r="H7766">
            <v>16360</v>
          </cell>
        </row>
        <row r="7767">
          <cell r="A7767" t="str">
            <v>FXYSP25K</v>
          </cell>
          <cell r="B7767">
            <v>145</v>
          </cell>
          <cell r="C7767">
            <v>4562710</v>
          </cell>
          <cell r="D7767">
            <v>3117765</v>
          </cell>
          <cell r="E7767">
            <v>1444945</v>
          </cell>
          <cell r="G7767">
            <v>31466.96551724138</v>
          </cell>
          <cell r="H7767">
            <v>21501.827586206895</v>
          </cell>
        </row>
        <row r="7768">
          <cell r="A7768" t="str">
            <v>FXYS32H7</v>
          </cell>
          <cell r="B7768">
            <v>21</v>
          </cell>
          <cell r="C7768">
            <v>683250</v>
          </cell>
          <cell r="D7768">
            <v>389256</v>
          </cell>
          <cell r="E7768">
            <v>293994</v>
          </cell>
          <cell r="G7768">
            <v>32535.714285714286</v>
          </cell>
          <cell r="H7768">
            <v>18536</v>
          </cell>
        </row>
        <row r="7769">
          <cell r="A7769" t="str">
            <v>FXYS32K</v>
          </cell>
          <cell r="B7769">
            <v>87</v>
          </cell>
          <cell r="C7769">
            <v>2717710</v>
          </cell>
          <cell r="D7769">
            <v>1684089</v>
          </cell>
          <cell r="E7769">
            <v>1033621</v>
          </cell>
          <cell r="G7769">
            <v>31238.045977011494</v>
          </cell>
          <cell r="H7769">
            <v>19357.344827586207</v>
          </cell>
        </row>
        <row r="7770">
          <cell r="A7770" t="str">
            <v>FXYS32K7</v>
          </cell>
          <cell r="B7770">
            <v>1792</v>
          </cell>
          <cell r="C7770">
            <v>57325130</v>
          </cell>
          <cell r="D7770">
            <v>29695232</v>
          </cell>
          <cell r="E7770">
            <v>27629898</v>
          </cell>
          <cell r="G7770">
            <v>31989.469866071428</v>
          </cell>
          <cell r="H7770">
            <v>16571</v>
          </cell>
        </row>
        <row r="7771">
          <cell r="A7771" t="str">
            <v>FXYSP32K</v>
          </cell>
          <cell r="B7771">
            <v>108</v>
          </cell>
          <cell r="C7771">
            <v>3349980</v>
          </cell>
          <cell r="D7771">
            <v>2354374</v>
          </cell>
          <cell r="E7771">
            <v>995606</v>
          </cell>
          <cell r="G7771">
            <v>31018.333333333332</v>
          </cell>
          <cell r="H7771">
            <v>21799.759259259259</v>
          </cell>
        </row>
        <row r="7772">
          <cell r="A7772" t="str">
            <v>FXYS40H7</v>
          </cell>
          <cell r="B7772">
            <v>7</v>
          </cell>
          <cell r="C7772">
            <v>233640</v>
          </cell>
          <cell r="D7772">
            <v>134442</v>
          </cell>
          <cell r="E7772">
            <v>99198</v>
          </cell>
          <cell r="G7772">
            <v>33377.142857142855</v>
          </cell>
          <cell r="H7772">
            <v>19206</v>
          </cell>
        </row>
        <row r="7773">
          <cell r="A7773" t="str">
            <v>FXYS40K</v>
          </cell>
          <cell r="B7773">
            <v>23</v>
          </cell>
          <cell r="C7773">
            <v>615530</v>
          </cell>
          <cell r="D7773">
            <v>465377</v>
          </cell>
          <cell r="E7773">
            <v>150153</v>
          </cell>
          <cell r="G7773">
            <v>26762.17391304348</v>
          </cell>
          <cell r="H7773">
            <v>20233.782608695652</v>
          </cell>
        </row>
        <row r="7774">
          <cell r="A7774" t="str">
            <v>FXYS40K7</v>
          </cell>
          <cell r="B7774">
            <v>1495</v>
          </cell>
          <cell r="C7774">
            <v>49298160</v>
          </cell>
          <cell r="D7774">
            <v>25675130</v>
          </cell>
          <cell r="E7774">
            <v>23623030</v>
          </cell>
          <cell r="G7774">
            <v>32975.357859531774</v>
          </cell>
          <cell r="H7774">
            <v>17174</v>
          </cell>
        </row>
        <row r="7775">
          <cell r="A7775" t="str">
            <v>FXYS40KV1</v>
          </cell>
          <cell r="B7775">
            <v>0</v>
          </cell>
          <cell r="C7775">
            <v>0</v>
          </cell>
          <cell r="D7775">
            <v>0</v>
          </cell>
          <cell r="E7775">
            <v>0</v>
          </cell>
          <cell r="G7775">
            <v>0</v>
          </cell>
          <cell r="H7775">
            <v>0</v>
          </cell>
        </row>
        <row r="7776">
          <cell r="A7776" t="str">
            <v>FXYSP40K</v>
          </cell>
          <cell r="B7776">
            <v>67</v>
          </cell>
          <cell r="C7776">
            <v>2233690</v>
          </cell>
          <cell r="D7776">
            <v>1518906</v>
          </cell>
          <cell r="E7776">
            <v>714784</v>
          </cell>
          <cell r="G7776">
            <v>33338.656716417907</v>
          </cell>
          <cell r="H7776">
            <v>22670.238805970148</v>
          </cell>
        </row>
        <row r="7777">
          <cell r="A7777" t="str">
            <v>FXYS50H7</v>
          </cell>
          <cell r="B7777">
            <v>5</v>
          </cell>
          <cell r="C7777">
            <v>173320</v>
          </cell>
          <cell r="D7777">
            <v>96500</v>
          </cell>
          <cell r="E7777">
            <v>76820</v>
          </cell>
          <cell r="G7777">
            <v>34664</v>
          </cell>
          <cell r="H7777">
            <v>19300</v>
          </cell>
        </row>
        <row r="7778">
          <cell r="A7778" t="str">
            <v>FXYS50K</v>
          </cell>
          <cell r="B7778">
            <v>0</v>
          </cell>
          <cell r="C7778">
            <v>0</v>
          </cell>
          <cell r="D7778">
            <v>0</v>
          </cell>
          <cell r="E7778">
            <v>0</v>
          </cell>
          <cell r="G7778">
            <v>0</v>
          </cell>
          <cell r="H7778">
            <v>0</v>
          </cell>
        </row>
        <row r="7779">
          <cell r="A7779" t="str">
            <v>FXYS50K7</v>
          </cell>
          <cell r="B7779">
            <v>864</v>
          </cell>
          <cell r="C7779">
            <v>29614010</v>
          </cell>
          <cell r="D7779">
            <v>14935968</v>
          </cell>
          <cell r="E7779">
            <v>14678042</v>
          </cell>
          <cell r="G7779">
            <v>34275.474537037036</v>
          </cell>
          <cell r="H7779">
            <v>17287</v>
          </cell>
        </row>
        <row r="7780">
          <cell r="A7780" t="str">
            <v>FXYSP50K</v>
          </cell>
          <cell r="B7780">
            <v>29</v>
          </cell>
          <cell r="C7780">
            <v>1058170</v>
          </cell>
          <cell r="D7780">
            <v>660515</v>
          </cell>
          <cell r="E7780">
            <v>397655</v>
          </cell>
          <cell r="G7780">
            <v>36488.620689655174</v>
          </cell>
          <cell r="H7780">
            <v>22776.379310344826</v>
          </cell>
        </row>
        <row r="7781">
          <cell r="A7781" t="str">
            <v>FXYS63H7</v>
          </cell>
          <cell r="B7781">
            <v>15</v>
          </cell>
          <cell r="C7781">
            <v>539280</v>
          </cell>
          <cell r="D7781">
            <v>329505</v>
          </cell>
          <cell r="E7781">
            <v>209775</v>
          </cell>
          <cell r="G7781">
            <v>35952</v>
          </cell>
          <cell r="H7781">
            <v>21967</v>
          </cell>
        </row>
        <row r="7782">
          <cell r="A7782" t="str">
            <v>FXYS63K</v>
          </cell>
          <cell r="B7782">
            <v>6</v>
          </cell>
          <cell r="C7782">
            <v>170690</v>
          </cell>
          <cell r="D7782">
            <v>140244</v>
          </cell>
          <cell r="E7782">
            <v>30446</v>
          </cell>
          <cell r="G7782">
            <v>28448.333333333332</v>
          </cell>
          <cell r="H7782">
            <v>23374</v>
          </cell>
        </row>
        <row r="7783">
          <cell r="A7783" t="str">
            <v>FXYS63K7</v>
          </cell>
          <cell r="B7783">
            <v>1038</v>
          </cell>
          <cell r="C7783">
            <v>36938520</v>
          </cell>
          <cell r="D7783">
            <v>20674884</v>
          </cell>
          <cell r="E7783">
            <v>16263636</v>
          </cell>
          <cell r="G7783">
            <v>35586.242774566475</v>
          </cell>
          <cell r="H7783">
            <v>19918</v>
          </cell>
        </row>
        <row r="7784">
          <cell r="A7784" t="str">
            <v>FXYSP63K</v>
          </cell>
          <cell r="B7784">
            <v>29</v>
          </cell>
          <cell r="C7784">
            <v>1208070</v>
          </cell>
          <cell r="D7784">
            <v>755421</v>
          </cell>
          <cell r="E7784">
            <v>452649</v>
          </cell>
          <cell r="G7784">
            <v>41657.586206896551</v>
          </cell>
          <cell r="H7784">
            <v>26049</v>
          </cell>
        </row>
        <row r="7785">
          <cell r="A7785" t="str">
            <v>FXYS80K</v>
          </cell>
          <cell r="B7785">
            <v>0</v>
          </cell>
          <cell r="C7785">
            <v>0</v>
          </cell>
          <cell r="D7785">
            <v>0</v>
          </cell>
          <cell r="E7785">
            <v>0</v>
          </cell>
          <cell r="G7785">
            <v>0</v>
          </cell>
          <cell r="H7785">
            <v>0</v>
          </cell>
        </row>
        <row r="7786">
          <cell r="A7786" t="str">
            <v>FXYS80K7</v>
          </cell>
          <cell r="B7786">
            <v>535</v>
          </cell>
          <cell r="C7786">
            <v>23482890</v>
          </cell>
          <cell r="D7786">
            <v>12119355</v>
          </cell>
          <cell r="E7786">
            <v>11363535</v>
          </cell>
          <cell r="G7786">
            <v>43893.252336448597</v>
          </cell>
          <cell r="H7786">
            <v>22653</v>
          </cell>
        </row>
        <row r="7787">
          <cell r="A7787" t="str">
            <v>FXYSP80K</v>
          </cell>
          <cell r="B7787">
            <v>21</v>
          </cell>
          <cell r="C7787">
            <v>895470</v>
          </cell>
          <cell r="D7787">
            <v>628380</v>
          </cell>
          <cell r="E7787">
            <v>267090</v>
          </cell>
          <cell r="G7787">
            <v>42641.428571428572</v>
          </cell>
          <cell r="H7787">
            <v>29922.857142857141</v>
          </cell>
        </row>
        <row r="7788">
          <cell r="A7788" t="str">
            <v>FXYS100K</v>
          </cell>
          <cell r="B7788">
            <v>22</v>
          </cell>
          <cell r="C7788">
            <v>1021320</v>
          </cell>
          <cell r="D7788">
            <v>605416</v>
          </cell>
          <cell r="E7788">
            <v>415904</v>
          </cell>
          <cell r="G7788">
            <v>46423.63636363636</v>
          </cell>
          <cell r="H7788">
            <v>27518.909090909092</v>
          </cell>
        </row>
        <row r="7789">
          <cell r="A7789" t="str">
            <v>FXYS100K7</v>
          </cell>
          <cell r="B7789">
            <v>385</v>
          </cell>
          <cell r="C7789">
            <v>17514640</v>
          </cell>
          <cell r="D7789">
            <v>8974735</v>
          </cell>
          <cell r="E7789">
            <v>8539905</v>
          </cell>
          <cell r="G7789">
            <v>45492.571428571428</v>
          </cell>
          <cell r="H7789">
            <v>23311</v>
          </cell>
        </row>
        <row r="7790">
          <cell r="A7790" t="str">
            <v>FXYSP100K</v>
          </cell>
          <cell r="B7790">
            <v>17</v>
          </cell>
          <cell r="C7790">
            <v>754270</v>
          </cell>
          <cell r="D7790">
            <v>521830</v>
          </cell>
          <cell r="E7790">
            <v>232440</v>
          </cell>
          <cell r="G7790">
            <v>44368.823529411762</v>
          </cell>
          <cell r="H7790">
            <v>30695.882352941175</v>
          </cell>
        </row>
        <row r="7791">
          <cell r="A7791" t="str">
            <v>FXYS125K</v>
          </cell>
          <cell r="B7791">
            <v>3</v>
          </cell>
          <cell r="C7791">
            <v>118150</v>
          </cell>
          <cell r="D7791">
            <v>82637</v>
          </cell>
          <cell r="E7791">
            <v>35513</v>
          </cell>
          <cell r="G7791">
            <v>39383.333333333336</v>
          </cell>
          <cell r="H7791">
            <v>27545.666666666668</v>
          </cell>
        </row>
        <row r="7792">
          <cell r="A7792" t="str">
            <v>FXYS125K7</v>
          </cell>
          <cell r="B7792">
            <v>341</v>
          </cell>
          <cell r="C7792">
            <v>15710650</v>
          </cell>
          <cell r="D7792">
            <v>8040780</v>
          </cell>
          <cell r="E7792">
            <v>7669870</v>
          </cell>
          <cell r="G7792">
            <v>46072.287390029327</v>
          </cell>
          <cell r="H7792">
            <v>23580</v>
          </cell>
        </row>
        <row r="7793">
          <cell r="A7793" t="str">
            <v>FXYSP125K</v>
          </cell>
          <cell r="B7793">
            <v>18</v>
          </cell>
          <cell r="C7793">
            <v>830690</v>
          </cell>
          <cell r="D7793">
            <v>560087</v>
          </cell>
          <cell r="E7793">
            <v>270603</v>
          </cell>
          <cell r="G7793">
            <v>46149.444444444445</v>
          </cell>
          <cell r="H7793">
            <v>31115.944444444445</v>
          </cell>
        </row>
        <row r="7794">
          <cell r="A7794" t="str">
            <v>FXYB20K7</v>
          </cell>
          <cell r="B7794">
            <v>514</v>
          </cell>
          <cell r="C7794">
            <v>9698600</v>
          </cell>
          <cell r="D7794">
            <v>4448670</v>
          </cell>
          <cell r="E7794">
            <v>5249930</v>
          </cell>
          <cell r="G7794">
            <v>18868.87159533074</v>
          </cell>
          <cell r="H7794">
            <v>8655</v>
          </cell>
        </row>
        <row r="7795">
          <cell r="A7795" t="str">
            <v>FXYB25K7</v>
          </cell>
          <cell r="B7795">
            <v>935</v>
          </cell>
          <cell r="C7795">
            <v>21940420</v>
          </cell>
          <cell r="D7795">
            <v>8175640</v>
          </cell>
          <cell r="E7795">
            <v>13764780</v>
          </cell>
          <cell r="G7795">
            <v>23465.689839572191</v>
          </cell>
          <cell r="H7795">
            <v>8744</v>
          </cell>
        </row>
        <row r="7796">
          <cell r="A7796" t="str">
            <v>FXYH32H</v>
          </cell>
          <cell r="B7796">
            <v>26</v>
          </cell>
          <cell r="C7796">
            <v>833560</v>
          </cell>
          <cell r="D7796">
            <v>736790</v>
          </cell>
          <cell r="E7796">
            <v>96770</v>
          </cell>
          <cell r="G7796">
            <v>32060</v>
          </cell>
          <cell r="H7796">
            <v>28338.076923076922</v>
          </cell>
        </row>
        <row r="7797">
          <cell r="A7797" t="str">
            <v>FXYH32K7</v>
          </cell>
          <cell r="B7797">
            <v>910</v>
          </cell>
          <cell r="C7797">
            <v>30896950</v>
          </cell>
          <cell r="D7797">
            <v>14930370</v>
          </cell>
          <cell r="E7797">
            <v>15966580</v>
          </cell>
          <cell r="G7797">
            <v>33952.692307692305</v>
          </cell>
          <cell r="H7797">
            <v>16407</v>
          </cell>
        </row>
        <row r="7798">
          <cell r="A7798" t="str">
            <v>FXYHP32K</v>
          </cell>
          <cell r="B7798">
            <v>165</v>
          </cell>
          <cell r="C7798">
            <v>5756100</v>
          </cell>
          <cell r="D7798">
            <v>3370302</v>
          </cell>
          <cell r="E7798">
            <v>2385798</v>
          </cell>
          <cell r="G7798">
            <v>34885.454545454544</v>
          </cell>
          <cell r="H7798">
            <v>20426.072727272727</v>
          </cell>
        </row>
        <row r="7799">
          <cell r="A7799" t="str">
            <v>FXYH63H</v>
          </cell>
          <cell r="B7799">
            <v>21</v>
          </cell>
          <cell r="C7799">
            <v>848540</v>
          </cell>
          <cell r="D7799">
            <v>648590</v>
          </cell>
          <cell r="E7799">
            <v>199950</v>
          </cell>
          <cell r="G7799">
            <v>40406.666666666664</v>
          </cell>
          <cell r="H7799">
            <v>30885.238095238095</v>
          </cell>
        </row>
        <row r="7800">
          <cell r="A7800" t="str">
            <v>FXYH63K7</v>
          </cell>
          <cell r="B7800">
            <v>712</v>
          </cell>
          <cell r="C7800">
            <v>27810490</v>
          </cell>
          <cell r="D7800">
            <v>12465696</v>
          </cell>
          <cell r="E7800">
            <v>15344794</v>
          </cell>
          <cell r="G7800">
            <v>39059.676966292136</v>
          </cell>
          <cell r="H7800">
            <v>17508</v>
          </cell>
        </row>
        <row r="7801">
          <cell r="A7801" t="str">
            <v>FXYHP63K</v>
          </cell>
          <cell r="B7801">
            <v>67</v>
          </cell>
          <cell r="C7801">
            <v>2585540</v>
          </cell>
          <cell r="D7801">
            <v>1503882</v>
          </cell>
          <cell r="E7801">
            <v>1081658</v>
          </cell>
          <cell r="G7801">
            <v>38590.149253731346</v>
          </cell>
          <cell r="H7801">
            <v>22446</v>
          </cell>
        </row>
        <row r="7802">
          <cell r="A7802" t="str">
            <v>FXYH100H</v>
          </cell>
          <cell r="B7802">
            <v>29</v>
          </cell>
          <cell r="C7802">
            <v>1228440</v>
          </cell>
          <cell r="D7802">
            <v>1017336</v>
          </cell>
          <cell r="E7802">
            <v>211104</v>
          </cell>
          <cell r="G7802">
            <v>42360</v>
          </cell>
          <cell r="H7802">
            <v>35080.551724137928</v>
          </cell>
        </row>
        <row r="7803">
          <cell r="A7803" t="str">
            <v>FXYH100K7</v>
          </cell>
          <cell r="B7803">
            <v>236</v>
          </cell>
          <cell r="C7803">
            <v>9850160</v>
          </cell>
          <cell r="D7803">
            <v>4649908</v>
          </cell>
          <cell r="E7803">
            <v>5200252</v>
          </cell>
          <cell r="G7803">
            <v>41737.966101694918</v>
          </cell>
          <cell r="H7803">
            <v>19703</v>
          </cell>
        </row>
        <row r="7804">
          <cell r="A7804" t="str">
            <v>FXYHP100K</v>
          </cell>
          <cell r="B7804">
            <v>16</v>
          </cell>
          <cell r="C7804">
            <v>697490</v>
          </cell>
          <cell r="D7804">
            <v>390980</v>
          </cell>
          <cell r="E7804">
            <v>306510</v>
          </cell>
          <cell r="G7804">
            <v>43593.125</v>
          </cell>
          <cell r="H7804">
            <v>24436.25</v>
          </cell>
        </row>
        <row r="7805">
          <cell r="A7805" t="str">
            <v>FXYM40K</v>
          </cell>
          <cell r="B7805">
            <v>43</v>
          </cell>
          <cell r="C7805">
            <v>1418710</v>
          </cell>
          <cell r="D7805">
            <v>1304372</v>
          </cell>
          <cell r="E7805">
            <v>114338</v>
          </cell>
          <cell r="G7805">
            <v>32993.255813953489</v>
          </cell>
          <cell r="H7805">
            <v>30334.232558139534</v>
          </cell>
        </row>
        <row r="7806">
          <cell r="A7806" t="str">
            <v>FXYM50K</v>
          </cell>
          <cell r="B7806">
            <v>35</v>
          </cell>
          <cell r="C7806">
            <v>1216340</v>
          </cell>
          <cell r="D7806">
            <v>1079215</v>
          </cell>
          <cell r="E7806">
            <v>137125</v>
          </cell>
          <cell r="G7806">
            <v>34752.571428571428</v>
          </cell>
          <cell r="H7806">
            <v>30834.714285714286</v>
          </cell>
        </row>
        <row r="7807">
          <cell r="A7807" t="str">
            <v>FXYM63K</v>
          </cell>
          <cell r="B7807">
            <v>41</v>
          </cell>
          <cell r="C7807">
            <v>1495400</v>
          </cell>
          <cell r="D7807">
            <v>1319062</v>
          </cell>
          <cell r="E7807">
            <v>176338</v>
          </cell>
          <cell r="G7807">
            <v>36473.170731707316</v>
          </cell>
          <cell r="H7807">
            <v>32172.243902439026</v>
          </cell>
        </row>
        <row r="7808">
          <cell r="A7808" t="str">
            <v>FXYM80K</v>
          </cell>
          <cell r="B7808">
            <v>29</v>
          </cell>
          <cell r="C7808">
            <v>1333220</v>
          </cell>
          <cell r="D7808">
            <v>1040809</v>
          </cell>
          <cell r="E7808">
            <v>292411</v>
          </cell>
          <cell r="G7808">
            <v>45973.103448275862</v>
          </cell>
          <cell r="H7808">
            <v>35889.965517241377</v>
          </cell>
        </row>
        <row r="7809">
          <cell r="A7809" t="str">
            <v>FXYM100K</v>
          </cell>
          <cell r="B7809">
            <v>42</v>
          </cell>
          <cell r="C7809">
            <v>2172560</v>
          </cell>
          <cell r="D7809">
            <v>1624516</v>
          </cell>
          <cell r="E7809">
            <v>548044</v>
          </cell>
          <cell r="G7809">
            <v>51727.619047619046</v>
          </cell>
          <cell r="H7809">
            <v>38678.952380952382</v>
          </cell>
        </row>
        <row r="7810">
          <cell r="A7810" t="str">
            <v>FXYM125K</v>
          </cell>
          <cell r="B7810">
            <v>42</v>
          </cell>
          <cell r="C7810">
            <v>2098490</v>
          </cell>
          <cell r="D7810">
            <v>1723846</v>
          </cell>
          <cell r="E7810">
            <v>374644</v>
          </cell>
          <cell r="G7810">
            <v>49964.047619047618</v>
          </cell>
          <cell r="H7810">
            <v>41043.952380952382</v>
          </cell>
        </row>
        <row r="7811">
          <cell r="A7811" t="str">
            <v>FXYM200K</v>
          </cell>
          <cell r="B7811">
            <v>9</v>
          </cell>
          <cell r="C7811">
            <v>763700</v>
          </cell>
          <cell r="D7811">
            <v>630297</v>
          </cell>
          <cell r="E7811">
            <v>133403</v>
          </cell>
          <cell r="G7811">
            <v>84855.555555555562</v>
          </cell>
          <cell r="H7811">
            <v>70033</v>
          </cell>
        </row>
        <row r="7812">
          <cell r="A7812" t="str">
            <v>FXYM250K</v>
          </cell>
          <cell r="B7812">
            <v>7</v>
          </cell>
          <cell r="C7812">
            <v>619170</v>
          </cell>
          <cell r="D7812">
            <v>520030</v>
          </cell>
          <cell r="E7812">
            <v>99140</v>
          </cell>
          <cell r="G7812">
            <v>88452.857142857145</v>
          </cell>
          <cell r="H7812">
            <v>74290</v>
          </cell>
        </row>
        <row r="7813">
          <cell r="A7813" t="str">
            <v>R200F7</v>
          </cell>
          <cell r="B7813">
            <v>210</v>
          </cell>
          <cell r="C7813">
            <v>13831130</v>
          </cell>
          <cell r="D7813">
            <v>10137540</v>
          </cell>
          <cell r="E7813">
            <v>3693590</v>
          </cell>
          <cell r="G7813">
            <v>65862.523809523816</v>
          </cell>
          <cell r="H7813">
            <v>48274</v>
          </cell>
        </row>
        <row r="7814">
          <cell r="A7814" t="str">
            <v>R250F7</v>
          </cell>
          <cell r="B7814">
            <v>215</v>
          </cell>
          <cell r="C7814">
            <v>16388540</v>
          </cell>
          <cell r="D7814">
            <v>10704635</v>
          </cell>
          <cell r="E7814">
            <v>5683905</v>
          </cell>
          <cell r="G7814">
            <v>76225.767441860458</v>
          </cell>
          <cell r="H7814">
            <v>49789</v>
          </cell>
        </row>
        <row r="7815">
          <cell r="A7815" t="str">
            <v>RY200F7</v>
          </cell>
          <cell r="B7815">
            <v>147</v>
          </cell>
          <cell r="C7815">
            <v>11477290</v>
          </cell>
          <cell r="D7815">
            <v>7506555</v>
          </cell>
          <cell r="E7815">
            <v>3970735</v>
          </cell>
          <cell r="G7815">
            <v>78076.802721088432</v>
          </cell>
          <cell r="H7815">
            <v>51065</v>
          </cell>
        </row>
        <row r="7816">
          <cell r="A7816" t="str">
            <v>RY250F7</v>
          </cell>
          <cell r="B7816">
            <v>175</v>
          </cell>
          <cell r="C7816">
            <v>14982030</v>
          </cell>
          <cell r="D7816">
            <v>9196250</v>
          </cell>
          <cell r="E7816">
            <v>5785780</v>
          </cell>
          <cell r="G7816">
            <v>85611.6</v>
          </cell>
          <cell r="H7816">
            <v>52550</v>
          </cell>
        </row>
        <row r="7817">
          <cell r="A7817" t="str">
            <v>FDY125F7</v>
          </cell>
          <cell r="B7817">
            <v>97</v>
          </cell>
          <cell r="C7817">
            <v>3046580</v>
          </cell>
          <cell r="D7817">
            <v>1581100</v>
          </cell>
          <cell r="E7817">
            <v>1465480</v>
          </cell>
          <cell r="G7817">
            <v>31408.041237113401</v>
          </cell>
          <cell r="H7817">
            <v>16300</v>
          </cell>
        </row>
        <row r="7818">
          <cell r="A7818" t="str">
            <v>FDY200F7</v>
          </cell>
          <cell r="B7818">
            <v>111</v>
          </cell>
          <cell r="C7818">
            <v>4239020</v>
          </cell>
          <cell r="D7818">
            <v>1934508</v>
          </cell>
          <cell r="E7818">
            <v>2304512</v>
          </cell>
          <cell r="G7818">
            <v>38189.369369369371</v>
          </cell>
          <cell r="H7818">
            <v>17428</v>
          </cell>
        </row>
        <row r="7819">
          <cell r="A7819" t="str">
            <v>FDY250F7</v>
          </cell>
          <cell r="B7819">
            <v>113</v>
          </cell>
          <cell r="C7819">
            <v>5284070</v>
          </cell>
          <cell r="D7819">
            <v>2178866</v>
          </cell>
          <cell r="E7819">
            <v>3105204</v>
          </cell>
          <cell r="G7819">
            <v>46761.681415929204</v>
          </cell>
          <cell r="H7819">
            <v>19282</v>
          </cell>
        </row>
        <row r="7821">
          <cell r="A7821" t="str">
            <v>OTHERS</v>
          </cell>
        </row>
        <row r="7822">
          <cell r="A7822" t="str">
            <v xml:space="preserve"> </v>
          </cell>
          <cell r="B7822" t="str">
            <v>Total Budg Qty</v>
          </cell>
          <cell r="C7822" t="str">
            <v>Total sales value D.C.</v>
          </cell>
          <cell r="D7822" t="str">
            <v>Total Cost value D.C.</v>
          </cell>
          <cell r="E7822" t="str">
            <v>Gross Margin</v>
          </cell>
        </row>
        <row r="7823">
          <cell r="A7823" t="str">
            <v>CORDEUSPLIT</v>
          </cell>
          <cell r="B7823">
            <v>0</v>
          </cell>
          <cell r="C7823">
            <v>-292680</v>
          </cell>
          <cell r="D7823">
            <v>0</v>
          </cell>
          <cell r="E7823">
            <v>-292680</v>
          </cell>
          <cell r="G7823">
            <v>0</v>
          </cell>
          <cell r="H7823">
            <v>0</v>
          </cell>
        </row>
        <row r="7824">
          <cell r="A7824" t="str">
            <v>CORDIUSPLIT</v>
          </cell>
          <cell r="B7824">
            <v>0</v>
          </cell>
          <cell r="C7824">
            <v>-1329930</v>
          </cell>
          <cell r="D7824">
            <v>0</v>
          </cell>
          <cell r="E7824">
            <v>-1329930</v>
          </cell>
          <cell r="G7824">
            <v>0</v>
          </cell>
          <cell r="H7824">
            <v>0</v>
          </cell>
        </row>
        <row r="7825">
          <cell r="A7825" t="str">
            <v>TEST</v>
          </cell>
          <cell r="B7825">
            <v>48516</v>
          </cell>
          <cell r="C7825">
            <v>1055788.6499999999</v>
          </cell>
          <cell r="D7825">
            <v>737809.10400000005</v>
          </cell>
          <cell r="E7825">
            <v>317979.54599999997</v>
          </cell>
          <cell r="G7825">
            <v>21.761659040316594</v>
          </cell>
          <cell r="H7825">
            <v>15.207541924313629</v>
          </cell>
        </row>
        <row r="7826">
          <cell r="A7826" t="str">
            <v>R18DB7</v>
          </cell>
          <cell r="B7826">
            <v>4</v>
          </cell>
          <cell r="C7826">
            <v>41650</v>
          </cell>
          <cell r="D7826">
            <v>34528</v>
          </cell>
          <cell r="E7826">
            <v>7122</v>
          </cell>
          <cell r="G7826">
            <v>10412.5</v>
          </cell>
          <cell r="H7826">
            <v>8632</v>
          </cell>
        </row>
        <row r="7827">
          <cell r="A7827" t="str">
            <v>R25DB7</v>
          </cell>
          <cell r="B7827">
            <v>209</v>
          </cell>
          <cell r="C7827">
            <v>2176240</v>
          </cell>
          <cell r="D7827">
            <v>1768976</v>
          </cell>
          <cell r="E7827">
            <v>407264</v>
          </cell>
          <cell r="G7827">
            <v>10412.631578947368</v>
          </cell>
          <cell r="H7827">
            <v>8464</v>
          </cell>
        </row>
        <row r="7828">
          <cell r="A7828" t="str">
            <v>R25DB7V11</v>
          </cell>
          <cell r="B7828">
            <v>592</v>
          </cell>
          <cell r="C7828">
            <v>6615000</v>
          </cell>
          <cell r="D7828">
            <v>5181776</v>
          </cell>
          <cell r="E7828">
            <v>1433224</v>
          </cell>
          <cell r="G7828">
            <v>11173.986486486487</v>
          </cell>
          <cell r="H7828">
            <v>8753</v>
          </cell>
        </row>
        <row r="7829">
          <cell r="A7829" t="str">
            <v>R25EZ7V11</v>
          </cell>
          <cell r="B7829">
            <v>32</v>
          </cell>
          <cell r="C7829">
            <v>464080</v>
          </cell>
          <cell r="D7829">
            <v>626464</v>
          </cell>
          <cell r="E7829">
            <v>-162384</v>
          </cell>
          <cell r="G7829">
            <v>14502.5</v>
          </cell>
          <cell r="H7829">
            <v>19577</v>
          </cell>
        </row>
        <row r="7830">
          <cell r="A7830" t="str">
            <v>R35DB7</v>
          </cell>
          <cell r="B7830">
            <v>235</v>
          </cell>
          <cell r="C7830">
            <v>3290850</v>
          </cell>
          <cell r="D7830">
            <v>2314280</v>
          </cell>
          <cell r="E7830">
            <v>976570</v>
          </cell>
          <cell r="G7830">
            <v>14003.617021276596</v>
          </cell>
          <cell r="H7830">
            <v>9848</v>
          </cell>
        </row>
        <row r="7831">
          <cell r="A7831" t="str">
            <v>R35DB7V11</v>
          </cell>
          <cell r="B7831">
            <v>820</v>
          </cell>
          <cell r="C7831">
            <v>11908350</v>
          </cell>
          <cell r="D7831">
            <v>8241820</v>
          </cell>
          <cell r="E7831">
            <v>3666530</v>
          </cell>
          <cell r="G7831">
            <v>14522.378048780487</v>
          </cell>
          <cell r="H7831">
            <v>10051</v>
          </cell>
        </row>
        <row r="7832">
          <cell r="A7832" t="str">
            <v>R35EZ7</v>
          </cell>
          <cell r="B7832">
            <v>0</v>
          </cell>
          <cell r="C7832">
            <v>0</v>
          </cell>
          <cell r="D7832">
            <v>0</v>
          </cell>
          <cell r="E7832">
            <v>0</v>
          </cell>
          <cell r="G7832">
            <v>0</v>
          </cell>
          <cell r="H7832">
            <v>0</v>
          </cell>
        </row>
        <row r="7833">
          <cell r="A7833" t="str">
            <v>R35EZ7V11</v>
          </cell>
          <cell r="B7833">
            <v>55</v>
          </cell>
          <cell r="C7833">
            <v>1072650</v>
          </cell>
          <cell r="D7833">
            <v>1331660</v>
          </cell>
          <cell r="E7833">
            <v>-259010</v>
          </cell>
          <cell r="G7833">
            <v>19502.727272727272</v>
          </cell>
          <cell r="H7833">
            <v>24212</v>
          </cell>
        </row>
        <row r="7834">
          <cell r="A7834" t="str">
            <v>R45DB7V</v>
          </cell>
          <cell r="B7834">
            <v>356</v>
          </cell>
          <cell r="C7834">
            <v>5988920</v>
          </cell>
          <cell r="D7834">
            <v>3766480</v>
          </cell>
          <cell r="E7834">
            <v>2222440</v>
          </cell>
          <cell r="G7834">
            <v>16822.808988764045</v>
          </cell>
          <cell r="H7834">
            <v>10580</v>
          </cell>
        </row>
        <row r="7835">
          <cell r="A7835" t="str">
            <v>R45DB7V11</v>
          </cell>
          <cell r="B7835">
            <v>673</v>
          </cell>
          <cell r="C7835">
            <v>11361510</v>
          </cell>
          <cell r="D7835">
            <v>7259651</v>
          </cell>
          <cell r="E7835">
            <v>4101859</v>
          </cell>
          <cell r="G7835">
            <v>16881.88707280832</v>
          </cell>
          <cell r="H7835">
            <v>10787</v>
          </cell>
        </row>
        <row r="7836">
          <cell r="A7836" t="str">
            <v>R45DB7W</v>
          </cell>
          <cell r="B7836">
            <v>84</v>
          </cell>
          <cell r="C7836">
            <v>1527450</v>
          </cell>
          <cell r="D7836">
            <v>986160</v>
          </cell>
          <cell r="E7836">
            <v>541290</v>
          </cell>
          <cell r="G7836">
            <v>18183.928571428572</v>
          </cell>
          <cell r="H7836">
            <v>11740</v>
          </cell>
        </row>
        <row r="7837">
          <cell r="A7837" t="str">
            <v>R45DB7W11</v>
          </cell>
          <cell r="B7837">
            <v>272</v>
          </cell>
          <cell r="C7837">
            <v>4988590</v>
          </cell>
          <cell r="D7837">
            <v>3248496</v>
          </cell>
          <cell r="E7837">
            <v>1740094</v>
          </cell>
          <cell r="G7837">
            <v>18340.404411764706</v>
          </cell>
          <cell r="H7837">
            <v>11943</v>
          </cell>
        </row>
        <row r="7838">
          <cell r="A7838" t="str">
            <v>R45EZ7V</v>
          </cell>
          <cell r="B7838">
            <v>0</v>
          </cell>
          <cell r="C7838">
            <v>0</v>
          </cell>
          <cell r="D7838">
            <v>0</v>
          </cell>
          <cell r="E7838">
            <v>0</v>
          </cell>
          <cell r="G7838">
            <v>0</v>
          </cell>
          <cell r="H7838">
            <v>0</v>
          </cell>
        </row>
        <row r="7839">
          <cell r="A7839" t="str">
            <v>R45EZ7V11</v>
          </cell>
          <cell r="B7839">
            <v>23</v>
          </cell>
          <cell r="C7839">
            <v>540470</v>
          </cell>
          <cell r="D7839">
            <v>588915</v>
          </cell>
          <cell r="E7839">
            <v>-48445</v>
          </cell>
          <cell r="G7839">
            <v>23498.695652173912</v>
          </cell>
          <cell r="H7839">
            <v>25605</v>
          </cell>
        </row>
        <row r="7840">
          <cell r="A7840" t="str">
            <v>R45EZ7W11</v>
          </cell>
          <cell r="B7840">
            <v>33</v>
          </cell>
          <cell r="C7840">
            <v>774450</v>
          </cell>
          <cell r="D7840">
            <v>853215</v>
          </cell>
          <cell r="E7840">
            <v>-78765</v>
          </cell>
          <cell r="G7840">
            <v>23468.18181818182</v>
          </cell>
          <cell r="H7840">
            <v>25855</v>
          </cell>
        </row>
        <row r="7841">
          <cell r="A7841" t="str">
            <v>R60D7V</v>
          </cell>
          <cell r="B7841">
            <v>59</v>
          </cell>
          <cell r="C7841">
            <v>1282230</v>
          </cell>
          <cell r="D7841">
            <v>911432</v>
          </cell>
          <cell r="E7841">
            <v>370798</v>
          </cell>
          <cell r="G7841">
            <v>21732.711864406781</v>
          </cell>
          <cell r="H7841">
            <v>15448</v>
          </cell>
        </row>
        <row r="7842">
          <cell r="A7842" t="str">
            <v>R60D7W</v>
          </cell>
          <cell r="B7842">
            <v>23</v>
          </cell>
          <cell r="C7842">
            <v>540720</v>
          </cell>
          <cell r="D7842">
            <v>352912</v>
          </cell>
          <cell r="E7842">
            <v>187808</v>
          </cell>
          <cell r="G7842">
            <v>23509.565217391304</v>
          </cell>
          <cell r="H7842">
            <v>15344</v>
          </cell>
        </row>
        <row r="7843">
          <cell r="A7843" t="str">
            <v>R60F7V</v>
          </cell>
          <cell r="B7843">
            <v>488</v>
          </cell>
          <cell r="C7843">
            <v>11244030</v>
          </cell>
          <cell r="D7843">
            <v>7441512</v>
          </cell>
          <cell r="E7843">
            <v>3802518</v>
          </cell>
          <cell r="G7843">
            <v>23041.045081967211</v>
          </cell>
          <cell r="H7843">
            <v>15249</v>
          </cell>
        </row>
        <row r="7844">
          <cell r="A7844" t="str">
            <v>R60F7W</v>
          </cell>
          <cell r="B7844">
            <v>263</v>
          </cell>
          <cell r="C7844">
            <v>6036110</v>
          </cell>
          <cell r="D7844">
            <v>4039943</v>
          </cell>
          <cell r="E7844">
            <v>1996167</v>
          </cell>
          <cell r="G7844">
            <v>22950.988593155893</v>
          </cell>
          <cell r="H7844">
            <v>15361</v>
          </cell>
        </row>
        <row r="7845">
          <cell r="A7845" t="str">
            <v>RE18B</v>
          </cell>
          <cell r="B7845">
            <v>16</v>
          </cell>
          <cell r="C7845">
            <v>152000</v>
          </cell>
          <cell r="D7845">
            <v>130768</v>
          </cell>
          <cell r="E7845">
            <v>21232</v>
          </cell>
          <cell r="G7845">
            <v>9500</v>
          </cell>
          <cell r="H7845">
            <v>8173</v>
          </cell>
        </row>
        <row r="7846">
          <cell r="A7846" t="str">
            <v>RE18G7</v>
          </cell>
          <cell r="B7846">
            <v>304</v>
          </cell>
          <cell r="C7846">
            <v>3043530</v>
          </cell>
          <cell r="D7846">
            <v>2467872</v>
          </cell>
          <cell r="E7846">
            <v>575658</v>
          </cell>
          <cell r="G7846">
            <v>10011.611842105263</v>
          </cell>
          <cell r="H7846">
            <v>8118</v>
          </cell>
        </row>
        <row r="7847">
          <cell r="A7847" t="str">
            <v>RE22B</v>
          </cell>
          <cell r="B7847">
            <v>103</v>
          </cell>
          <cell r="C7847">
            <v>1264100</v>
          </cell>
          <cell r="D7847">
            <v>851089</v>
          </cell>
          <cell r="E7847">
            <v>413011</v>
          </cell>
          <cell r="G7847">
            <v>12272.815533980582</v>
          </cell>
          <cell r="H7847">
            <v>8263</v>
          </cell>
        </row>
        <row r="7848">
          <cell r="A7848" t="str">
            <v>RE25G7</v>
          </cell>
          <cell r="B7848">
            <v>446</v>
          </cell>
          <cell r="C7848">
            <v>4979260</v>
          </cell>
          <cell r="D7848">
            <v>3685298</v>
          </cell>
          <cell r="E7848">
            <v>1293962</v>
          </cell>
          <cell r="G7848">
            <v>11164.260089686099</v>
          </cell>
          <cell r="H7848">
            <v>8263</v>
          </cell>
        </row>
        <row r="7849">
          <cell r="A7849" t="str">
            <v>RE30A</v>
          </cell>
          <cell r="B7849">
            <v>25</v>
          </cell>
          <cell r="C7849">
            <v>320130</v>
          </cell>
          <cell r="D7849">
            <v>221225</v>
          </cell>
          <cell r="E7849">
            <v>98905</v>
          </cell>
          <cell r="G7849">
            <v>12805.2</v>
          </cell>
          <cell r="H7849">
            <v>8849</v>
          </cell>
        </row>
        <row r="7850">
          <cell r="A7850" t="str">
            <v>RE32B</v>
          </cell>
          <cell r="B7850">
            <v>90</v>
          </cell>
          <cell r="C7850">
            <v>1196650</v>
          </cell>
          <cell r="D7850">
            <v>796410</v>
          </cell>
          <cell r="E7850">
            <v>400240</v>
          </cell>
          <cell r="G7850">
            <v>13296.111111111111</v>
          </cell>
          <cell r="H7850">
            <v>8849</v>
          </cell>
        </row>
        <row r="7851">
          <cell r="A7851" t="str">
            <v>RE35G7</v>
          </cell>
          <cell r="B7851">
            <v>565</v>
          </cell>
          <cell r="C7851">
            <v>7502930</v>
          </cell>
          <cell r="D7851">
            <v>4999685</v>
          </cell>
          <cell r="E7851">
            <v>2503245</v>
          </cell>
          <cell r="G7851">
            <v>13279.522123893805</v>
          </cell>
          <cell r="H7851">
            <v>8849</v>
          </cell>
        </row>
        <row r="7852">
          <cell r="A7852" t="str">
            <v>RE40B</v>
          </cell>
          <cell r="B7852">
            <v>40</v>
          </cell>
          <cell r="C7852">
            <v>641930</v>
          </cell>
          <cell r="D7852">
            <v>401200</v>
          </cell>
          <cell r="E7852">
            <v>240730</v>
          </cell>
          <cell r="G7852">
            <v>16048.25</v>
          </cell>
          <cell r="H7852">
            <v>10030</v>
          </cell>
        </row>
        <row r="7853">
          <cell r="A7853" t="str">
            <v>RE40G7</v>
          </cell>
          <cell r="B7853">
            <v>354</v>
          </cell>
          <cell r="C7853">
            <v>5251040</v>
          </cell>
          <cell r="D7853">
            <v>3550620</v>
          </cell>
          <cell r="E7853">
            <v>1700420</v>
          </cell>
          <cell r="G7853">
            <v>14833.446327683616</v>
          </cell>
          <cell r="H7853">
            <v>10030</v>
          </cell>
        </row>
        <row r="7854">
          <cell r="A7854" t="str">
            <v>MA28CNP</v>
          </cell>
          <cell r="B7854">
            <v>0</v>
          </cell>
          <cell r="C7854">
            <v>0</v>
          </cell>
          <cell r="D7854">
            <v>0</v>
          </cell>
          <cell r="E7854">
            <v>0</v>
          </cell>
          <cell r="G7854">
            <v>0</v>
          </cell>
          <cell r="H7854">
            <v>0</v>
          </cell>
        </row>
        <row r="7855">
          <cell r="A7855" t="str">
            <v>MA45C</v>
          </cell>
          <cell r="B7855">
            <v>1</v>
          </cell>
          <cell r="C7855">
            <v>25960</v>
          </cell>
          <cell r="D7855">
            <v>19568</v>
          </cell>
          <cell r="E7855">
            <v>6392</v>
          </cell>
          <cell r="G7855">
            <v>25960</v>
          </cell>
          <cell r="H7855">
            <v>19568</v>
          </cell>
        </row>
        <row r="7856">
          <cell r="A7856" t="str">
            <v>MA45D7</v>
          </cell>
          <cell r="B7856">
            <v>113</v>
          </cell>
          <cell r="C7856">
            <v>2657940</v>
          </cell>
          <cell r="D7856">
            <v>1772066</v>
          </cell>
          <cell r="E7856">
            <v>885874</v>
          </cell>
          <cell r="G7856">
            <v>23521.592920353982</v>
          </cell>
          <cell r="H7856">
            <v>15682</v>
          </cell>
        </row>
        <row r="7857">
          <cell r="A7857" t="str">
            <v>MA56CV</v>
          </cell>
          <cell r="B7857">
            <v>0</v>
          </cell>
          <cell r="C7857">
            <v>0</v>
          </cell>
          <cell r="D7857">
            <v>0</v>
          </cell>
          <cell r="E7857">
            <v>0</v>
          </cell>
          <cell r="G7857">
            <v>0</v>
          </cell>
          <cell r="H7857">
            <v>0</v>
          </cell>
        </row>
        <row r="7858">
          <cell r="A7858" t="str">
            <v>MA56CY</v>
          </cell>
          <cell r="B7858">
            <v>0</v>
          </cell>
          <cell r="C7858">
            <v>0</v>
          </cell>
          <cell r="D7858">
            <v>0</v>
          </cell>
          <cell r="E7858">
            <v>0</v>
          </cell>
          <cell r="G7858">
            <v>0</v>
          </cell>
          <cell r="H7858">
            <v>0</v>
          </cell>
        </row>
        <row r="7859">
          <cell r="A7859" t="str">
            <v>MA56D7V</v>
          </cell>
          <cell r="B7859">
            <v>99</v>
          </cell>
          <cell r="C7859">
            <v>2994680</v>
          </cell>
          <cell r="D7859">
            <v>2003364</v>
          </cell>
          <cell r="E7859">
            <v>991316</v>
          </cell>
          <cell r="G7859">
            <v>30249.292929292929</v>
          </cell>
          <cell r="H7859">
            <v>20236</v>
          </cell>
        </row>
        <row r="7860">
          <cell r="A7860" t="str">
            <v>MA56D7V11</v>
          </cell>
          <cell r="B7860">
            <v>73</v>
          </cell>
          <cell r="C7860">
            <v>2028340</v>
          </cell>
          <cell r="D7860">
            <v>1497011</v>
          </cell>
          <cell r="E7860">
            <v>531329</v>
          </cell>
          <cell r="G7860">
            <v>27785.479452054795</v>
          </cell>
          <cell r="H7860">
            <v>20507</v>
          </cell>
        </row>
        <row r="7861">
          <cell r="A7861" t="str">
            <v>MA56D7W</v>
          </cell>
          <cell r="B7861">
            <v>85</v>
          </cell>
          <cell r="C7861">
            <v>2620480</v>
          </cell>
          <cell r="D7861">
            <v>1860650</v>
          </cell>
          <cell r="E7861">
            <v>759830</v>
          </cell>
          <cell r="G7861">
            <v>30829.176470588234</v>
          </cell>
          <cell r="H7861">
            <v>21890</v>
          </cell>
        </row>
        <row r="7862">
          <cell r="A7862" t="str">
            <v>MA56D7W11</v>
          </cell>
          <cell r="B7862">
            <v>69</v>
          </cell>
          <cell r="C7862">
            <v>1956880</v>
          </cell>
          <cell r="D7862">
            <v>1528557</v>
          </cell>
          <cell r="E7862">
            <v>428323</v>
          </cell>
          <cell r="G7862">
            <v>28360.579710144928</v>
          </cell>
          <cell r="H7862">
            <v>22153</v>
          </cell>
        </row>
        <row r="7863">
          <cell r="A7863" t="str">
            <v>MA90C7V</v>
          </cell>
          <cell r="B7863">
            <v>157</v>
          </cell>
          <cell r="C7863">
            <v>6903770</v>
          </cell>
          <cell r="D7863">
            <v>4781121</v>
          </cell>
          <cell r="E7863">
            <v>2122649</v>
          </cell>
          <cell r="G7863">
            <v>43973.057324840767</v>
          </cell>
          <cell r="H7863">
            <v>30453</v>
          </cell>
        </row>
        <row r="7864">
          <cell r="A7864" t="str">
            <v>MA90C7W</v>
          </cell>
          <cell r="B7864">
            <v>201</v>
          </cell>
          <cell r="C7864">
            <v>10002490</v>
          </cell>
          <cell r="D7864">
            <v>6222558</v>
          </cell>
          <cell r="E7864">
            <v>3779932</v>
          </cell>
          <cell r="G7864">
            <v>49763.631840796021</v>
          </cell>
          <cell r="H7864">
            <v>30958</v>
          </cell>
        </row>
        <row r="7865">
          <cell r="A7865" t="str">
            <v>MA90CJ7W11</v>
          </cell>
          <cell r="B7865">
            <v>112</v>
          </cell>
          <cell r="C7865">
            <v>5328650</v>
          </cell>
          <cell r="D7865">
            <v>3499552</v>
          </cell>
          <cell r="E7865">
            <v>1829098</v>
          </cell>
          <cell r="G7865">
            <v>47577.232142857145</v>
          </cell>
          <cell r="H7865">
            <v>31246</v>
          </cell>
        </row>
        <row r="7866">
          <cell r="A7866" t="str">
            <v>MAE25A</v>
          </cell>
          <cell r="B7866">
            <v>2</v>
          </cell>
          <cell r="C7866">
            <v>28020</v>
          </cell>
          <cell r="D7866">
            <v>23210</v>
          </cell>
          <cell r="E7866">
            <v>4810</v>
          </cell>
          <cell r="G7866">
            <v>14010</v>
          </cell>
          <cell r="H7866">
            <v>11605</v>
          </cell>
        </row>
        <row r="7867">
          <cell r="A7867" t="str">
            <v>MAE25B</v>
          </cell>
          <cell r="B7867">
            <v>2</v>
          </cell>
          <cell r="C7867">
            <v>31980</v>
          </cell>
          <cell r="D7867">
            <v>23210</v>
          </cell>
          <cell r="E7867">
            <v>8770</v>
          </cell>
          <cell r="G7867">
            <v>15990</v>
          </cell>
          <cell r="H7867">
            <v>11605</v>
          </cell>
        </row>
        <row r="7868">
          <cell r="A7868" t="str">
            <v>MAE25G7</v>
          </cell>
          <cell r="B7868">
            <v>23</v>
          </cell>
          <cell r="C7868">
            <v>353020</v>
          </cell>
          <cell r="D7868">
            <v>292813</v>
          </cell>
          <cell r="E7868">
            <v>60207</v>
          </cell>
          <cell r="G7868">
            <v>15348.695652173914</v>
          </cell>
          <cell r="H7868">
            <v>12731</v>
          </cell>
        </row>
        <row r="7869">
          <cell r="A7869" t="str">
            <v>MAE32A</v>
          </cell>
          <cell r="B7869">
            <v>1</v>
          </cell>
          <cell r="C7869">
            <v>15900</v>
          </cell>
          <cell r="D7869">
            <v>12114</v>
          </cell>
          <cell r="E7869">
            <v>3786</v>
          </cell>
          <cell r="G7869">
            <v>15900</v>
          </cell>
          <cell r="H7869">
            <v>12114</v>
          </cell>
        </row>
        <row r="7870">
          <cell r="A7870" t="str">
            <v>MAE32B</v>
          </cell>
          <cell r="B7870">
            <v>15</v>
          </cell>
          <cell r="C7870">
            <v>238490</v>
          </cell>
          <cell r="D7870">
            <v>181710</v>
          </cell>
          <cell r="E7870">
            <v>56780</v>
          </cell>
          <cell r="G7870">
            <v>15899.333333333334</v>
          </cell>
          <cell r="H7870">
            <v>12114</v>
          </cell>
        </row>
        <row r="7871">
          <cell r="A7871" t="str">
            <v>MAE32G7</v>
          </cell>
          <cell r="B7871">
            <v>74</v>
          </cell>
          <cell r="C7871">
            <v>1197200</v>
          </cell>
          <cell r="D7871">
            <v>997002</v>
          </cell>
          <cell r="E7871">
            <v>200198</v>
          </cell>
          <cell r="G7871">
            <v>16178.378378378378</v>
          </cell>
          <cell r="H7871">
            <v>13473</v>
          </cell>
        </row>
        <row r="7872">
          <cell r="A7872" t="str">
            <v>RA327</v>
          </cell>
          <cell r="B7872">
            <v>0</v>
          </cell>
          <cell r="C7872">
            <v>0</v>
          </cell>
          <cell r="D7872">
            <v>0</v>
          </cell>
          <cell r="E7872">
            <v>0</v>
          </cell>
          <cell r="G7872">
            <v>0</v>
          </cell>
          <cell r="H7872">
            <v>0</v>
          </cell>
        </row>
        <row r="7873">
          <cell r="A7873" t="str">
            <v>RY22DA7V19</v>
          </cell>
          <cell r="B7873">
            <v>920</v>
          </cell>
          <cell r="C7873">
            <v>11067350</v>
          </cell>
          <cell r="D7873">
            <v>11634320</v>
          </cell>
          <cell r="E7873">
            <v>-566970</v>
          </cell>
          <cell r="G7873">
            <v>12029.728260869566</v>
          </cell>
          <cell r="H7873">
            <v>12646</v>
          </cell>
        </row>
        <row r="7874">
          <cell r="A7874" t="str">
            <v>RY25F</v>
          </cell>
          <cell r="B7874">
            <v>662</v>
          </cell>
          <cell r="C7874">
            <v>7068980</v>
          </cell>
          <cell r="D7874">
            <v>7110093</v>
          </cell>
          <cell r="E7874">
            <v>-41113</v>
          </cell>
          <cell r="G7874">
            <v>10678.21752265861</v>
          </cell>
          <cell r="H7874">
            <v>10740.321752265862</v>
          </cell>
        </row>
        <row r="7875">
          <cell r="A7875" t="str">
            <v>RY35C</v>
          </cell>
          <cell r="B7875">
            <v>0</v>
          </cell>
          <cell r="C7875">
            <v>0</v>
          </cell>
          <cell r="D7875">
            <v>0</v>
          </cell>
          <cell r="E7875">
            <v>0</v>
          </cell>
          <cell r="G7875">
            <v>0</v>
          </cell>
          <cell r="H7875">
            <v>0</v>
          </cell>
        </row>
        <row r="7876">
          <cell r="A7876" t="str">
            <v>RY35D7</v>
          </cell>
          <cell r="B7876">
            <v>787</v>
          </cell>
          <cell r="C7876">
            <v>13256820</v>
          </cell>
          <cell r="D7876">
            <v>12260673</v>
          </cell>
          <cell r="E7876">
            <v>996147</v>
          </cell>
          <cell r="G7876">
            <v>16844.752223634052</v>
          </cell>
          <cell r="H7876">
            <v>15579</v>
          </cell>
        </row>
        <row r="7877">
          <cell r="A7877" t="str">
            <v>RY35EZ7</v>
          </cell>
          <cell r="B7877">
            <v>13</v>
          </cell>
          <cell r="C7877">
            <v>325280</v>
          </cell>
          <cell r="D7877">
            <v>311675</v>
          </cell>
          <cell r="E7877">
            <v>13605</v>
          </cell>
          <cell r="G7877">
            <v>25021.538461538461</v>
          </cell>
          <cell r="H7877">
            <v>23975</v>
          </cell>
        </row>
        <row r="7878">
          <cell r="A7878" t="str">
            <v>RY35F</v>
          </cell>
          <cell r="B7878">
            <v>971</v>
          </cell>
          <cell r="C7878">
            <v>12590330</v>
          </cell>
          <cell r="D7878">
            <v>11882498</v>
          </cell>
          <cell r="E7878">
            <v>707832</v>
          </cell>
          <cell r="G7878">
            <v>12966.354273944387</v>
          </cell>
          <cell r="H7878">
            <v>12237.382080329557</v>
          </cell>
        </row>
        <row r="7879">
          <cell r="A7879" t="str">
            <v>RY45D7</v>
          </cell>
          <cell r="B7879">
            <v>996</v>
          </cell>
          <cell r="C7879">
            <v>22261290</v>
          </cell>
          <cell r="D7879">
            <v>15634190</v>
          </cell>
          <cell r="E7879">
            <v>6627100</v>
          </cell>
          <cell r="G7879">
            <v>22350.692771084337</v>
          </cell>
          <cell r="H7879">
            <v>15696.977911646587</v>
          </cell>
        </row>
        <row r="7880">
          <cell r="A7880" t="str">
            <v>RY45E</v>
          </cell>
          <cell r="B7880">
            <v>332</v>
          </cell>
          <cell r="C7880">
            <v>5566740</v>
          </cell>
          <cell r="D7880">
            <v>5259096</v>
          </cell>
          <cell r="E7880">
            <v>307644</v>
          </cell>
          <cell r="G7880">
            <v>16767.289156626506</v>
          </cell>
          <cell r="H7880">
            <v>15840.650602409638</v>
          </cell>
        </row>
        <row r="7881">
          <cell r="A7881" t="str">
            <v>RY45EZ7</v>
          </cell>
          <cell r="B7881">
            <v>14</v>
          </cell>
          <cell r="C7881">
            <v>412440</v>
          </cell>
          <cell r="D7881">
            <v>355390</v>
          </cell>
          <cell r="E7881">
            <v>57050</v>
          </cell>
          <cell r="G7881">
            <v>29460</v>
          </cell>
          <cell r="H7881">
            <v>25385</v>
          </cell>
        </row>
        <row r="7882">
          <cell r="A7882" t="str">
            <v>RY60D7</v>
          </cell>
          <cell r="B7882">
            <v>38</v>
          </cell>
          <cell r="C7882">
            <v>1049080</v>
          </cell>
          <cell r="D7882">
            <v>771400</v>
          </cell>
          <cell r="E7882">
            <v>277680</v>
          </cell>
          <cell r="G7882">
            <v>27607.36842105263</v>
          </cell>
          <cell r="H7882">
            <v>20300</v>
          </cell>
        </row>
        <row r="7883">
          <cell r="A7883" t="str">
            <v>RY60E</v>
          </cell>
          <cell r="B7883">
            <v>297</v>
          </cell>
          <cell r="C7883">
            <v>6025010</v>
          </cell>
          <cell r="D7883">
            <v>5834717</v>
          </cell>
          <cell r="E7883">
            <v>190293</v>
          </cell>
          <cell r="G7883">
            <v>20286.228956228955</v>
          </cell>
          <cell r="H7883">
            <v>19645.511784511786</v>
          </cell>
        </row>
        <row r="7884">
          <cell r="A7884" t="str">
            <v>RY60F7</v>
          </cell>
          <cell r="B7884">
            <v>394</v>
          </cell>
          <cell r="C7884">
            <v>11267510</v>
          </cell>
          <cell r="D7884">
            <v>7833902</v>
          </cell>
          <cell r="E7884">
            <v>3433608</v>
          </cell>
          <cell r="G7884">
            <v>28597.741116751269</v>
          </cell>
          <cell r="H7884">
            <v>19883</v>
          </cell>
        </row>
        <row r="7885">
          <cell r="A7885" t="str">
            <v>REY18A</v>
          </cell>
          <cell r="B7885">
            <v>0</v>
          </cell>
          <cell r="C7885">
            <v>0</v>
          </cell>
          <cell r="D7885">
            <v>0</v>
          </cell>
          <cell r="E7885">
            <v>0</v>
          </cell>
          <cell r="G7885">
            <v>0</v>
          </cell>
          <cell r="H7885">
            <v>0</v>
          </cell>
        </row>
        <row r="7886">
          <cell r="A7886" t="str">
            <v>REY18B</v>
          </cell>
          <cell r="B7886">
            <v>63</v>
          </cell>
          <cell r="C7886">
            <v>830160</v>
          </cell>
          <cell r="D7886">
            <v>669438</v>
          </cell>
          <cell r="E7886">
            <v>160722</v>
          </cell>
          <cell r="G7886">
            <v>13177.142857142857</v>
          </cell>
          <cell r="H7886">
            <v>10626</v>
          </cell>
        </row>
        <row r="7887">
          <cell r="A7887" t="str">
            <v>REY18G7</v>
          </cell>
          <cell r="B7887">
            <v>96</v>
          </cell>
          <cell r="C7887">
            <v>1150950</v>
          </cell>
          <cell r="D7887">
            <v>1022592</v>
          </cell>
          <cell r="E7887">
            <v>128358</v>
          </cell>
          <cell r="G7887">
            <v>11989.0625</v>
          </cell>
          <cell r="H7887">
            <v>10652</v>
          </cell>
        </row>
        <row r="7888">
          <cell r="A7888" t="str">
            <v>REY22B</v>
          </cell>
          <cell r="B7888">
            <v>17</v>
          </cell>
          <cell r="C7888">
            <v>214180</v>
          </cell>
          <cell r="D7888">
            <v>182869</v>
          </cell>
          <cell r="E7888">
            <v>31311</v>
          </cell>
          <cell r="G7888">
            <v>12598.823529411764</v>
          </cell>
          <cell r="H7888">
            <v>10757</v>
          </cell>
        </row>
        <row r="7889">
          <cell r="A7889" t="str">
            <v>REY22G7</v>
          </cell>
          <cell r="B7889">
            <v>149</v>
          </cell>
          <cell r="C7889">
            <v>1857510</v>
          </cell>
          <cell r="D7889">
            <v>1602942</v>
          </cell>
          <cell r="E7889">
            <v>254568</v>
          </cell>
          <cell r="G7889">
            <v>12466.510067114094</v>
          </cell>
          <cell r="H7889">
            <v>10758</v>
          </cell>
        </row>
        <row r="7890">
          <cell r="A7890" t="str">
            <v>REY32B</v>
          </cell>
          <cell r="B7890">
            <v>12</v>
          </cell>
          <cell r="C7890">
            <v>176870</v>
          </cell>
          <cell r="D7890">
            <v>143004</v>
          </cell>
          <cell r="E7890">
            <v>33866</v>
          </cell>
          <cell r="G7890">
            <v>14739.166666666666</v>
          </cell>
          <cell r="H7890">
            <v>11917</v>
          </cell>
        </row>
        <row r="7891">
          <cell r="A7891" t="str">
            <v>REY35G7</v>
          </cell>
          <cell r="B7891">
            <v>204</v>
          </cell>
          <cell r="C7891">
            <v>3029410</v>
          </cell>
          <cell r="D7891">
            <v>2441064</v>
          </cell>
          <cell r="E7891">
            <v>588346</v>
          </cell>
          <cell r="G7891">
            <v>14850.049019607843</v>
          </cell>
          <cell r="H7891">
            <v>11966</v>
          </cell>
        </row>
        <row r="7892">
          <cell r="A7892" t="str">
            <v>REY40B</v>
          </cell>
          <cell r="B7892">
            <v>0</v>
          </cell>
          <cell r="C7892">
            <v>0</v>
          </cell>
          <cell r="D7892">
            <v>0</v>
          </cell>
          <cell r="E7892">
            <v>0</v>
          </cell>
          <cell r="G7892">
            <v>0</v>
          </cell>
          <cell r="H7892">
            <v>0</v>
          </cell>
        </row>
        <row r="7893">
          <cell r="A7893" t="str">
            <v>REY40G7</v>
          </cell>
          <cell r="B7893">
            <v>59</v>
          </cell>
          <cell r="C7893">
            <v>1115980</v>
          </cell>
          <cell r="D7893">
            <v>750952</v>
          </cell>
          <cell r="E7893">
            <v>365028</v>
          </cell>
          <cell r="G7893">
            <v>18914.915254237287</v>
          </cell>
          <cell r="H7893">
            <v>12728</v>
          </cell>
        </row>
        <row r="7894">
          <cell r="A7894" t="str">
            <v>RX25G</v>
          </cell>
          <cell r="B7894">
            <v>60</v>
          </cell>
          <cell r="C7894">
            <v>993860</v>
          </cell>
          <cell r="D7894">
            <v>873876</v>
          </cell>
          <cell r="E7894">
            <v>119984</v>
          </cell>
          <cell r="G7894">
            <v>16564.333333333332</v>
          </cell>
          <cell r="H7894">
            <v>14564.6</v>
          </cell>
        </row>
        <row r="7895">
          <cell r="A7895" t="str">
            <v>RX25GZ</v>
          </cell>
          <cell r="B7895">
            <v>0</v>
          </cell>
          <cell r="C7895">
            <v>0</v>
          </cell>
          <cell r="D7895">
            <v>0</v>
          </cell>
          <cell r="E7895">
            <v>0</v>
          </cell>
          <cell r="G7895">
            <v>0</v>
          </cell>
          <cell r="H7895">
            <v>0</v>
          </cell>
        </row>
        <row r="7896">
          <cell r="A7896" t="str">
            <v>RX35G</v>
          </cell>
          <cell r="B7896">
            <v>61</v>
          </cell>
          <cell r="C7896">
            <v>1340860</v>
          </cell>
          <cell r="D7896">
            <v>925040</v>
          </cell>
          <cell r="E7896">
            <v>415820</v>
          </cell>
          <cell r="G7896">
            <v>21981.311475409835</v>
          </cell>
          <cell r="H7896">
            <v>15164.590163934427</v>
          </cell>
        </row>
        <row r="7897">
          <cell r="A7897" t="str">
            <v>MY56D7</v>
          </cell>
          <cell r="B7897">
            <v>380</v>
          </cell>
          <cell r="C7897">
            <v>12159910</v>
          </cell>
          <cell r="D7897">
            <v>10777560</v>
          </cell>
          <cell r="E7897">
            <v>1382350</v>
          </cell>
          <cell r="G7897">
            <v>31999.763157894737</v>
          </cell>
          <cell r="H7897">
            <v>28362</v>
          </cell>
        </row>
        <row r="7898">
          <cell r="A7898" t="str">
            <v>MY90C7V</v>
          </cell>
          <cell r="B7898">
            <v>217</v>
          </cell>
          <cell r="C7898">
            <v>10644210</v>
          </cell>
          <cell r="D7898">
            <v>8300901</v>
          </cell>
          <cell r="E7898">
            <v>2343309</v>
          </cell>
          <cell r="G7898">
            <v>49051.658986175113</v>
          </cell>
          <cell r="H7898">
            <v>38253</v>
          </cell>
        </row>
        <row r="7899">
          <cell r="A7899" t="str">
            <v>MY90C7W</v>
          </cell>
          <cell r="B7899">
            <v>232</v>
          </cell>
          <cell r="C7899">
            <v>11995150</v>
          </cell>
          <cell r="D7899">
            <v>8950560</v>
          </cell>
          <cell r="E7899">
            <v>3044590</v>
          </cell>
          <cell r="G7899">
            <v>51703.232758620688</v>
          </cell>
          <cell r="H7899">
            <v>38580</v>
          </cell>
        </row>
        <row r="7900">
          <cell r="A7900" t="str">
            <v>MY90CV</v>
          </cell>
          <cell r="B7900">
            <v>1</v>
          </cell>
          <cell r="C7900">
            <v>49500</v>
          </cell>
          <cell r="D7900">
            <v>46727</v>
          </cell>
          <cell r="E7900">
            <v>2773</v>
          </cell>
          <cell r="G7900">
            <v>49500</v>
          </cell>
          <cell r="H7900">
            <v>46727</v>
          </cell>
        </row>
        <row r="7901">
          <cell r="A7901" t="str">
            <v>MY90CY</v>
          </cell>
          <cell r="B7901">
            <v>37</v>
          </cell>
          <cell r="C7901">
            <v>1954910</v>
          </cell>
          <cell r="D7901">
            <v>1720680</v>
          </cell>
          <cell r="E7901">
            <v>234230</v>
          </cell>
          <cell r="G7901">
            <v>52835.405405405407</v>
          </cell>
          <cell r="H7901">
            <v>46504.864864864867</v>
          </cell>
        </row>
        <row r="7902">
          <cell r="A7902" t="str">
            <v>MEY32B</v>
          </cell>
          <cell r="B7902">
            <v>7</v>
          </cell>
          <cell r="C7902">
            <v>190600</v>
          </cell>
          <cell r="D7902">
            <v>129213</v>
          </cell>
          <cell r="E7902">
            <v>61387</v>
          </cell>
          <cell r="G7902">
            <v>27228.571428571428</v>
          </cell>
          <cell r="H7902">
            <v>18459</v>
          </cell>
        </row>
        <row r="7903">
          <cell r="A7903" t="str">
            <v>MEY32G7</v>
          </cell>
          <cell r="B7903">
            <v>91</v>
          </cell>
          <cell r="C7903">
            <v>2426140</v>
          </cell>
          <cell r="D7903">
            <v>1667848</v>
          </cell>
          <cell r="E7903">
            <v>758292</v>
          </cell>
          <cell r="G7903">
            <v>26660.879120879123</v>
          </cell>
          <cell r="H7903">
            <v>18328</v>
          </cell>
        </row>
        <row r="7904">
          <cell r="A7904" t="str">
            <v>3MX68G</v>
          </cell>
          <cell r="B7904">
            <v>45</v>
          </cell>
          <cell r="C7904">
            <v>2108540</v>
          </cell>
          <cell r="D7904">
            <v>2001921</v>
          </cell>
          <cell r="E7904">
            <v>106619</v>
          </cell>
          <cell r="G7904">
            <v>46856.444444444445</v>
          </cell>
          <cell r="H7904">
            <v>44487.133333333331</v>
          </cell>
        </row>
        <row r="7905">
          <cell r="A7905" t="str">
            <v>FT18G</v>
          </cell>
          <cell r="B7905">
            <v>451</v>
          </cell>
          <cell r="C7905">
            <v>3682080</v>
          </cell>
          <cell r="D7905">
            <v>2611648</v>
          </cell>
          <cell r="E7905">
            <v>1070432</v>
          </cell>
          <cell r="G7905">
            <v>8164.2572062084255</v>
          </cell>
          <cell r="H7905">
            <v>5790.7937915742796</v>
          </cell>
        </row>
        <row r="7906">
          <cell r="A7906" t="str">
            <v>FTE18A</v>
          </cell>
          <cell r="B7906">
            <v>4</v>
          </cell>
          <cell r="C7906">
            <v>33050</v>
          </cell>
          <cell r="D7906">
            <v>28736</v>
          </cell>
          <cell r="E7906">
            <v>4314</v>
          </cell>
          <cell r="G7906">
            <v>8262.5</v>
          </cell>
          <cell r="H7906">
            <v>7184</v>
          </cell>
        </row>
        <row r="7907">
          <cell r="A7907" t="str">
            <v>FTE18B</v>
          </cell>
          <cell r="B7907">
            <v>44</v>
          </cell>
          <cell r="C7907">
            <v>360720</v>
          </cell>
          <cell r="D7907">
            <v>264070</v>
          </cell>
          <cell r="E7907">
            <v>96650</v>
          </cell>
          <cell r="G7907">
            <v>8198.181818181818</v>
          </cell>
          <cell r="H7907">
            <v>6001.590909090909</v>
          </cell>
        </row>
        <row r="7908">
          <cell r="A7908" t="str">
            <v>FTE22B</v>
          </cell>
          <cell r="B7908">
            <v>103</v>
          </cell>
          <cell r="C7908">
            <v>906330</v>
          </cell>
          <cell r="D7908">
            <v>636130</v>
          </cell>
          <cell r="E7908">
            <v>270200</v>
          </cell>
          <cell r="G7908">
            <v>8799.3203883495153</v>
          </cell>
          <cell r="H7908">
            <v>6176.019417475728</v>
          </cell>
        </row>
        <row r="7909">
          <cell r="A7909" t="str">
            <v>FT253D7</v>
          </cell>
          <cell r="B7909">
            <v>51</v>
          </cell>
          <cell r="C7909">
            <v>459210</v>
          </cell>
          <cell r="D7909">
            <v>376788</v>
          </cell>
          <cell r="E7909">
            <v>82422</v>
          </cell>
          <cell r="G7909">
            <v>9004.1176470588234</v>
          </cell>
          <cell r="H7909">
            <v>7388</v>
          </cell>
        </row>
        <row r="7910">
          <cell r="A7910" t="str">
            <v>FT25EZ7</v>
          </cell>
          <cell r="B7910">
            <v>40</v>
          </cell>
          <cell r="C7910">
            <v>482940</v>
          </cell>
          <cell r="D7910">
            <v>299880</v>
          </cell>
          <cell r="E7910">
            <v>183060</v>
          </cell>
          <cell r="G7910">
            <v>12073.5</v>
          </cell>
          <cell r="H7910">
            <v>7497</v>
          </cell>
        </row>
        <row r="7911">
          <cell r="A7911" t="str">
            <v>FT25G</v>
          </cell>
          <cell r="B7911">
            <v>2771</v>
          </cell>
          <cell r="C7911">
            <v>21880350</v>
          </cell>
          <cell r="D7911">
            <v>16688008</v>
          </cell>
          <cell r="E7911">
            <v>5192342</v>
          </cell>
          <cell r="G7911">
            <v>7896.1927102129193</v>
          </cell>
          <cell r="H7911">
            <v>6022.3774810537716</v>
          </cell>
        </row>
        <row r="7912">
          <cell r="A7912" t="str">
            <v>FTE30A</v>
          </cell>
          <cell r="B7912">
            <v>25</v>
          </cell>
          <cell r="C7912">
            <v>311360</v>
          </cell>
          <cell r="D7912">
            <v>180775</v>
          </cell>
          <cell r="E7912">
            <v>130585</v>
          </cell>
          <cell r="G7912">
            <v>12454.4</v>
          </cell>
          <cell r="H7912">
            <v>7231</v>
          </cell>
        </row>
        <row r="7913">
          <cell r="A7913" t="str">
            <v>FTE32B</v>
          </cell>
          <cell r="B7913">
            <v>99</v>
          </cell>
          <cell r="C7913">
            <v>1037800</v>
          </cell>
          <cell r="D7913">
            <v>732535</v>
          </cell>
          <cell r="E7913">
            <v>305265</v>
          </cell>
          <cell r="G7913">
            <v>10482.828282828283</v>
          </cell>
          <cell r="H7913">
            <v>7399.3434343434346</v>
          </cell>
        </row>
        <row r="7914">
          <cell r="A7914" t="str">
            <v>FT353D7</v>
          </cell>
          <cell r="B7914">
            <v>33</v>
          </cell>
          <cell r="C7914">
            <v>299020</v>
          </cell>
          <cell r="D7914">
            <v>251031</v>
          </cell>
          <cell r="E7914">
            <v>47989</v>
          </cell>
          <cell r="G7914">
            <v>9061.2121212121219</v>
          </cell>
          <cell r="H7914">
            <v>7607</v>
          </cell>
        </row>
        <row r="7915">
          <cell r="A7915" t="str">
            <v>FT35EZ7</v>
          </cell>
          <cell r="B7915">
            <v>44</v>
          </cell>
          <cell r="C7915">
            <v>649970</v>
          </cell>
          <cell r="D7915">
            <v>342716</v>
          </cell>
          <cell r="E7915">
            <v>307254</v>
          </cell>
          <cell r="G7915">
            <v>14772.045454545454</v>
          </cell>
          <cell r="H7915">
            <v>7789</v>
          </cell>
        </row>
        <row r="7916">
          <cell r="A7916" t="str">
            <v>FT35G</v>
          </cell>
          <cell r="B7916">
            <v>1841</v>
          </cell>
          <cell r="C7916">
            <v>19433920</v>
          </cell>
          <cell r="D7916">
            <v>13245123</v>
          </cell>
          <cell r="E7916">
            <v>6188797</v>
          </cell>
          <cell r="G7916">
            <v>10556.175991309072</v>
          </cell>
          <cell r="H7916">
            <v>7194.526344378055</v>
          </cell>
        </row>
        <row r="7917">
          <cell r="A7917" t="str">
            <v>FT40G</v>
          </cell>
          <cell r="B7917">
            <v>383</v>
          </cell>
          <cell r="C7917">
            <v>4308120</v>
          </cell>
          <cell r="D7917">
            <v>2844518</v>
          </cell>
          <cell r="E7917">
            <v>1463602</v>
          </cell>
          <cell r="G7917">
            <v>11248.355091383812</v>
          </cell>
          <cell r="H7917">
            <v>7426.9399477806792</v>
          </cell>
        </row>
        <row r="7918">
          <cell r="A7918" t="str">
            <v>FTE40B</v>
          </cell>
          <cell r="B7918">
            <v>41</v>
          </cell>
          <cell r="C7918">
            <v>489130</v>
          </cell>
          <cell r="D7918">
            <v>312995</v>
          </cell>
          <cell r="E7918">
            <v>176135</v>
          </cell>
          <cell r="G7918">
            <v>11930</v>
          </cell>
          <cell r="H7918">
            <v>7634.0243902439024</v>
          </cell>
        </row>
        <row r="7919">
          <cell r="A7919" t="str">
            <v>FT4531</v>
          </cell>
          <cell r="B7919">
            <v>1</v>
          </cell>
          <cell r="C7919">
            <v>11020</v>
          </cell>
          <cell r="D7919">
            <v>8334</v>
          </cell>
          <cell r="E7919">
            <v>2686</v>
          </cell>
          <cell r="G7919">
            <v>11020</v>
          </cell>
          <cell r="H7919">
            <v>8334</v>
          </cell>
        </row>
        <row r="7920">
          <cell r="A7920" t="str">
            <v>FT453D7</v>
          </cell>
          <cell r="B7920">
            <v>79</v>
          </cell>
          <cell r="C7920">
            <v>1194820</v>
          </cell>
          <cell r="D7920">
            <v>853832</v>
          </cell>
          <cell r="E7920">
            <v>340988</v>
          </cell>
          <cell r="G7920">
            <v>15124.303797468354</v>
          </cell>
          <cell r="H7920">
            <v>10808</v>
          </cell>
        </row>
        <row r="7921">
          <cell r="A7921" t="str">
            <v>FT45EZ7</v>
          </cell>
          <cell r="B7921">
            <v>37</v>
          </cell>
          <cell r="C7921">
            <v>654090</v>
          </cell>
          <cell r="D7921">
            <v>409220</v>
          </cell>
          <cell r="E7921">
            <v>244870</v>
          </cell>
          <cell r="G7921">
            <v>17678.108108108107</v>
          </cell>
          <cell r="H7921">
            <v>11060</v>
          </cell>
        </row>
        <row r="7922">
          <cell r="A7922" t="str">
            <v>FT45G</v>
          </cell>
          <cell r="B7922">
            <v>1149</v>
          </cell>
          <cell r="C7922">
            <v>14859940</v>
          </cell>
          <cell r="D7922">
            <v>10245869</v>
          </cell>
          <cell r="E7922">
            <v>4614071</v>
          </cell>
          <cell r="G7922">
            <v>12932.932985204525</v>
          </cell>
          <cell r="H7922">
            <v>8917.2053959965178</v>
          </cell>
        </row>
        <row r="7923">
          <cell r="A7923" t="str">
            <v>FT603D7</v>
          </cell>
          <cell r="B7923">
            <v>13</v>
          </cell>
          <cell r="C7923">
            <v>231030</v>
          </cell>
          <cell r="D7923">
            <v>142961</v>
          </cell>
          <cell r="E7923">
            <v>88069</v>
          </cell>
          <cell r="G7923">
            <v>17771.538461538461</v>
          </cell>
          <cell r="H7923">
            <v>10997</v>
          </cell>
        </row>
        <row r="7924">
          <cell r="A7924" t="str">
            <v>FT60G</v>
          </cell>
          <cell r="B7924">
            <v>797</v>
          </cell>
          <cell r="C7924">
            <v>11932770</v>
          </cell>
          <cell r="D7924">
            <v>7402167</v>
          </cell>
          <cell r="E7924">
            <v>4530603</v>
          </cell>
          <cell r="G7924">
            <v>14972.107904642409</v>
          </cell>
          <cell r="H7924">
            <v>9287.537013801757</v>
          </cell>
        </row>
        <row r="7925">
          <cell r="A7925" t="str">
            <v>FV25D7</v>
          </cell>
          <cell r="B7925">
            <v>107</v>
          </cell>
          <cell r="C7925">
            <v>1237780</v>
          </cell>
          <cell r="D7925">
            <v>903187</v>
          </cell>
          <cell r="E7925">
            <v>334593</v>
          </cell>
          <cell r="G7925">
            <v>11568.037383177571</v>
          </cell>
          <cell r="H7925">
            <v>8441</v>
          </cell>
        </row>
        <row r="7926">
          <cell r="A7926" t="str">
            <v>FV35D7</v>
          </cell>
          <cell r="B7926">
            <v>125</v>
          </cell>
          <cell r="C7926">
            <v>1647220</v>
          </cell>
          <cell r="D7926">
            <v>1112875</v>
          </cell>
          <cell r="E7926">
            <v>534345</v>
          </cell>
          <cell r="G7926">
            <v>13177.76</v>
          </cell>
          <cell r="H7926">
            <v>8903</v>
          </cell>
        </row>
        <row r="7927">
          <cell r="A7927" t="str">
            <v>FV45D7</v>
          </cell>
          <cell r="B7927">
            <v>107</v>
          </cell>
          <cell r="C7927">
            <v>1536120</v>
          </cell>
          <cell r="D7927">
            <v>968350</v>
          </cell>
          <cell r="E7927">
            <v>567770</v>
          </cell>
          <cell r="G7927">
            <v>14356.26168224299</v>
          </cell>
          <cell r="H7927">
            <v>9050</v>
          </cell>
        </row>
        <row r="7928">
          <cell r="A7928" t="str">
            <v>FV60D7</v>
          </cell>
          <cell r="B7928">
            <v>52</v>
          </cell>
          <cell r="C7928">
            <v>836660</v>
          </cell>
          <cell r="D7928">
            <v>541840</v>
          </cell>
          <cell r="E7928">
            <v>294820</v>
          </cell>
          <cell r="G7928">
            <v>16089.615384615385</v>
          </cell>
          <cell r="H7928">
            <v>10420</v>
          </cell>
        </row>
        <row r="7929">
          <cell r="A7929" t="str">
            <v>FTEY18B</v>
          </cell>
          <cell r="B7929">
            <v>73</v>
          </cell>
          <cell r="C7929">
            <v>619610</v>
          </cell>
          <cell r="D7929">
            <v>461448</v>
          </cell>
          <cell r="E7929">
            <v>158162</v>
          </cell>
          <cell r="G7929">
            <v>8487.8082191780813</v>
          </cell>
          <cell r="H7929">
            <v>6321.2054794520545</v>
          </cell>
        </row>
        <row r="7930">
          <cell r="A7930" t="str">
            <v>FTY18G</v>
          </cell>
          <cell r="B7930">
            <v>86</v>
          </cell>
          <cell r="C7930">
            <v>725380</v>
          </cell>
          <cell r="D7930">
            <v>522144</v>
          </cell>
          <cell r="E7930">
            <v>203236</v>
          </cell>
          <cell r="G7930">
            <v>8434.6511627906984</v>
          </cell>
          <cell r="H7930">
            <v>6071.4418604651164</v>
          </cell>
        </row>
        <row r="7931">
          <cell r="A7931" t="str">
            <v>FCTY223C</v>
          </cell>
          <cell r="B7931">
            <v>112</v>
          </cell>
          <cell r="C7931">
            <v>1465720</v>
          </cell>
          <cell r="D7931">
            <v>984748</v>
          </cell>
          <cell r="E7931">
            <v>480972</v>
          </cell>
          <cell r="G7931">
            <v>13086.785714285714</v>
          </cell>
          <cell r="H7931">
            <v>8792.3928571428569</v>
          </cell>
        </row>
        <row r="7932">
          <cell r="A7932" t="str">
            <v>FCTY223D7</v>
          </cell>
          <cell r="B7932">
            <v>18</v>
          </cell>
          <cell r="C7932">
            <v>212260</v>
          </cell>
          <cell r="D7932">
            <v>135630</v>
          </cell>
          <cell r="E7932">
            <v>76630</v>
          </cell>
          <cell r="G7932">
            <v>11792.222222222223</v>
          </cell>
          <cell r="H7932">
            <v>7535</v>
          </cell>
        </row>
        <row r="7933">
          <cell r="A7933" t="str">
            <v>FTEY22B</v>
          </cell>
          <cell r="B7933">
            <v>5</v>
          </cell>
          <cell r="C7933">
            <v>46650</v>
          </cell>
          <cell r="D7933">
            <v>32554</v>
          </cell>
          <cell r="E7933">
            <v>14096</v>
          </cell>
          <cell r="G7933">
            <v>9330</v>
          </cell>
          <cell r="H7933">
            <v>6510.8</v>
          </cell>
        </row>
        <row r="7934">
          <cell r="A7934" t="str">
            <v>FTY223D7</v>
          </cell>
          <cell r="B7934">
            <v>0</v>
          </cell>
          <cell r="C7934">
            <v>0</v>
          </cell>
          <cell r="D7934">
            <v>0</v>
          </cell>
          <cell r="E7934">
            <v>0</v>
          </cell>
          <cell r="G7934">
            <v>0</v>
          </cell>
          <cell r="H7934">
            <v>0</v>
          </cell>
        </row>
        <row r="7935">
          <cell r="A7935" t="str">
            <v>FTY22G</v>
          </cell>
          <cell r="B7935">
            <v>2711</v>
          </cell>
          <cell r="C7935">
            <v>21275110</v>
          </cell>
          <cell r="D7935">
            <v>17258784</v>
          </cell>
          <cell r="E7935">
            <v>4016326</v>
          </cell>
          <cell r="G7935">
            <v>7847.6982663223898</v>
          </cell>
          <cell r="H7935">
            <v>6366.2058281077097</v>
          </cell>
        </row>
        <row r="7936">
          <cell r="A7936" t="str">
            <v>FTY25F</v>
          </cell>
          <cell r="B7936">
            <v>652</v>
          </cell>
          <cell r="C7936">
            <v>4330750</v>
          </cell>
          <cell r="D7936">
            <v>3196841</v>
          </cell>
          <cell r="E7936">
            <v>1133909</v>
          </cell>
          <cell r="G7936">
            <v>6642.2546012269941</v>
          </cell>
          <cell r="H7936">
            <v>4903.1303680981591</v>
          </cell>
        </row>
        <row r="7937">
          <cell r="A7937" t="str">
            <v>FTEY32B</v>
          </cell>
          <cell r="B7937">
            <v>9</v>
          </cell>
          <cell r="C7937">
            <v>96690</v>
          </cell>
          <cell r="D7937">
            <v>69615</v>
          </cell>
          <cell r="E7937">
            <v>27075</v>
          </cell>
          <cell r="G7937">
            <v>10743.333333333334</v>
          </cell>
          <cell r="H7937">
            <v>7735</v>
          </cell>
        </row>
        <row r="7938">
          <cell r="A7938" t="str">
            <v>FCTY353D7</v>
          </cell>
          <cell r="B7938">
            <v>26</v>
          </cell>
          <cell r="C7938">
            <v>301680</v>
          </cell>
          <cell r="D7938">
            <v>204074</v>
          </cell>
          <cell r="E7938">
            <v>97606</v>
          </cell>
          <cell r="G7938">
            <v>11603.076923076924</v>
          </cell>
          <cell r="H7938">
            <v>7849</v>
          </cell>
        </row>
        <row r="7939">
          <cell r="A7939" t="str">
            <v>FTY353D7</v>
          </cell>
          <cell r="B7939">
            <v>5</v>
          </cell>
          <cell r="C7939">
            <v>74670</v>
          </cell>
          <cell r="D7939">
            <v>38895</v>
          </cell>
          <cell r="E7939">
            <v>35775</v>
          </cell>
          <cell r="G7939">
            <v>14934</v>
          </cell>
          <cell r="H7939">
            <v>7779</v>
          </cell>
        </row>
        <row r="7940">
          <cell r="A7940" t="str">
            <v>FTY35F</v>
          </cell>
          <cell r="B7940">
            <v>864</v>
          </cell>
          <cell r="C7940">
            <v>6530180</v>
          </cell>
          <cell r="D7940">
            <v>5051367</v>
          </cell>
          <cell r="E7940">
            <v>1478813</v>
          </cell>
          <cell r="G7940">
            <v>7558.0787037037035</v>
          </cell>
          <cell r="H7940">
            <v>5846.489583333333</v>
          </cell>
        </row>
        <row r="7941">
          <cell r="A7941" t="str">
            <v>FTY35G</v>
          </cell>
          <cell r="B7941">
            <v>1674</v>
          </cell>
          <cell r="C7941">
            <v>16979050</v>
          </cell>
          <cell r="D7941">
            <v>12592453</v>
          </cell>
          <cell r="E7941">
            <v>4386597</v>
          </cell>
          <cell r="G7941">
            <v>10142.801672640382</v>
          </cell>
          <cell r="H7941">
            <v>7522.3733572281963</v>
          </cell>
        </row>
        <row r="7942">
          <cell r="A7942" t="str">
            <v>FTEY40B</v>
          </cell>
          <cell r="B7942">
            <v>2</v>
          </cell>
          <cell r="C7942">
            <v>26720</v>
          </cell>
          <cell r="D7942">
            <v>15966</v>
          </cell>
          <cell r="E7942">
            <v>10754</v>
          </cell>
          <cell r="G7942">
            <v>13360</v>
          </cell>
          <cell r="H7942">
            <v>7983</v>
          </cell>
        </row>
        <row r="7943">
          <cell r="A7943" t="str">
            <v>FTY40G</v>
          </cell>
          <cell r="B7943">
            <v>70</v>
          </cell>
          <cell r="C7943">
            <v>1068460</v>
          </cell>
          <cell r="D7943">
            <v>544219</v>
          </cell>
          <cell r="E7943">
            <v>524241</v>
          </cell>
          <cell r="G7943">
            <v>15263.714285714286</v>
          </cell>
          <cell r="H7943">
            <v>7774.5571428571429</v>
          </cell>
        </row>
        <row r="7944">
          <cell r="A7944" t="str">
            <v>FCTY453D7</v>
          </cell>
          <cell r="B7944">
            <v>17</v>
          </cell>
          <cell r="C7944">
            <v>233740</v>
          </cell>
          <cell r="D7944">
            <v>165682</v>
          </cell>
          <cell r="E7944">
            <v>68058</v>
          </cell>
          <cell r="G7944">
            <v>13749.411764705883</v>
          </cell>
          <cell r="H7944">
            <v>9746</v>
          </cell>
        </row>
        <row r="7945">
          <cell r="A7945" t="str">
            <v>FTY453D7</v>
          </cell>
          <cell r="B7945">
            <v>11</v>
          </cell>
          <cell r="C7945">
            <v>193350</v>
          </cell>
          <cell r="D7945">
            <v>123211</v>
          </cell>
          <cell r="E7945">
            <v>70139</v>
          </cell>
          <cell r="G7945">
            <v>17577.272727272728</v>
          </cell>
          <cell r="H7945">
            <v>11201</v>
          </cell>
        </row>
        <row r="7946">
          <cell r="A7946" t="str">
            <v>FTY45E</v>
          </cell>
          <cell r="B7946">
            <v>332</v>
          </cell>
          <cell r="C7946">
            <v>3692960</v>
          </cell>
          <cell r="D7946">
            <v>2561664</v>
          </cell>
          <cell r="E7946">
            <v>1131296</v>
          </cell>
          <cell r="G7946">
            <v>11123.373493975903</v>
          </cell>
          <cell r="H7946">
            <v>7715.8554216867469</v>
          </cell>
        </row>
        <row r="7947">
          <cell r="A7947" t="str">
            <v>FTY45G</v>
          </cell>
          <cell r="B7947">
            <v>1196</v>
          </cell>
          <cell r="C7947">
            <v>15254850</v>
          </cell>
          <cell r="D7947">
            <v>11018036</v>
          </cell>
          <cell r="E7947">
            <v>4236814</v>
          </cell>
          <cell r="G7947">
            <v>12754.891304347826</v>
          </cell>
          <cell r="H7947">
            <v>9212.4046822742475</v>
          </cell>
        </row>
        <row r="7948">
          <cell r="A7948" t="str">
            <v>FTY603D7</v>
          </cell>
          <cell r="B7948">
            <v>8</v>
          </cell>
          <cell r="C7948">
            <v>160570</v>
          </cell>
          <cell r="D7948">
            <v>90160</v>
          </cell>
          <cell r="E7948">
            <v>70410</v>
          </cell>
          <cell r="G7948">
            <v>20071.25</v>
          </cell>
          <cell r="H7948">
            <v>11270</v>
          </cell>
        </row>
        <row r="7949">
          <cell r="A7949" t="str">
            <v>FTY60E</v>
          </cell>
          <cell r="B7949">
            <v>297</v>
          </cell>
          <cell r="C7949">
            <v>3359210</v>
          </cell>
          <cell r="D7949">
            <v>2692765</v>
          </cell>
          <cell r="E7949">
            <v>666445</v>
          </cell>
          <cell r="G7949">
            <v>11310.471380471381</v>
          </cell>
          <cell r="H7949">
            <v>9066.5488215488222</v>
          </cell>
        </row>
        <row r="7950">
          <cell r="A7950" t="str">
            <v>FTY60G</v>
          </cell>
          <cell r="B7950">
            <v>494</v>
          </cell>
          <cell r="C7950">
            <v>7104290</v>
          </cell>
          <cell r="D7950">
            <v>4724403</v>
          </cell>
          <cell r="E7950">
            <v>2379887</v>
          </cell>
          <cell r="G7950">
            <v>14381.153846153846</v>
          </cell>
          <cell r="H7950">
            <v>9563.568825910932</v>
          </cell>
        </row>
        <row r="7951">
          <cell r="A7951" t="str">
            <v>FCVY223D7</v>
          </cell>
          <cell r="B7951">
            <v>53</v>
          </cell>
          <cell r="C7951">
            <v>735790</v>
          </cell>
          <cell r="D7951">
            <v>570439</v>
          </cell>
          <cell r="E7951">
            <v>165351</v>
          </cell>
          <cell r="G7951">
            <v>13882.830188679245</v>
          </cell>
          <cell r="H7951">
            <v>10763</v>
          </cell>
        </row>
        <row r="7952">
          <cell r="A7952" t="str">
            <v>FVY223D7</v>
          </cell>
          <cell r="B7952">
            <v>37</v>
          </cell>
          <cell r="C7952">
            <v>502710</v>
          </cell>
          <cell r="D7952">
            <v>339734</v>
          </cell>
          <cell r="E7952">
            <v>162976</v>
          </cell>
          <cell r="G7952">
            <v>13586.756756756757</v>
          </cell>
          <cell r="H7952">
            <v>9182</v>
          </cell>
        </row>
        <row r="7953">
          <cell r="A7953" t="str">
            <v>FCVY353D7</v>
          </cell>
          <cell r="B7953">
            <v>39</v>
          </cell>
          <cell r="C7953">
            <v>617190</v>
          </cell>
          <cell r="D7953">
            <v>418860</v>
          </cell>
          <cell r="E7953">
            <v>198330</v>
          </cell>
          <cell r="G7953">
            <v>15825.384615384615</v>
          </cell>
          <cell r="H7953">
            <v>10740</v>
          </cell>
        </row>
        <row r="7954">
          <cell r="A7954" t="str">
            <v>FVY353D7</v>
          </cell>
          <cell r="B7954">
            <v>19</v>
          </cell>
          <cell r="C7954">
            <v>278310</v>
          </cell>
          <cell r="D7954">
            <v>182818</v>
          </cell>
          <cell r="E7954">
            <v>95492</v>
          </cell>
          <cell r="G7954">
            <v>14647.894736842105</v>
          </cell>
          <cell r="H7954">
            <v>9622</v>
          </cell>
        </row>
        <row r="7955">
          <cell r="A7955" t="str">
            <v>FCVY453D7</v>
          </cell>
          <cell r="B7955">
            <v>26</v>
          </cell>
          <cell r="C7955">
            <v>460750</v>
          </cell>
          <cell r="D7955">
            <v>309556</v>
          </cell>
          <cell r="E7955">
            <v>151194</v>
          </cell>
          <cell r="G7955">
            <v>17721.153846153848</v>
          </cell>
          <cell r="H7955">
            <v>11906</v>
          </cell>
        </row>
        <row r="7956">
          <cell r="A7956" t="str">
            <v>FVY453D7</v>
          </cell>
          <cell r="B7956">
            <v>221</v>
          </cell>
          <cell r="C7956">
            <v>3269310</v>
          </cell>
          <cell r="D7956">
            <v>2403154</v>
          </cell>
          <cell r="E7956">
            <v>866156</v>
          </cell>
          <cell r="G7956">
            <v>14793.257918552035</v>
          </cell>
          <cell r="H7956">
            <v>10874</v>
          </cell>
        </row>
        <row r="7957">
          <cell r="A7957" t="str">
            <v>CTX25G</v>
          </cell>
          <cell r="B7957">
            <v>76</v>
          </cell>
          <cell r="C7957">
            <v>1182260</v>
          </cell>
          <cell r="D7957">
            <v>593212</v>
          </cell>
          <cell r="E7957">
            <v>589048</v>
          </cell>
          <cell r="G7957">
            <v>15556.052631578947</v>
          </cell>
          <cell r="H7957">
            <v>7805.4210526315792</v>
          </cell>
        </row>
        <row r="7958">
          <cell r="A7958" t="str">
            <v>CTX35G</v>
          </cell>
          <cell r="B7958">
            <v>60</v>
          </cell>
          <cell r="C7958">
            <v>1255950</v>
          </cell>
          <cell r="D7958">
            <v>492303</v>
          </cell>
          <cell r="E7958">
            <v>763647</v>
          </cell>
          <cell r="G7958">
            <v>20932.5</v>
          </cell>
          <cell r="H7958">
            <v>8205.0499999999993</v>
          </cell>
        </row>
        <row r="7959">
          <cell r="A7959" t="str">
            <v>CTX45G</v>
          </cell>
          <cell r="B7959">
            <v>31</v>
          </cell>
          <cell r="C7959">
            <v>812810</v>
          </cell>
          <cell r="D7959">
            <v>264685</v>
          </cell>
          <cell r="E7959">
            <v>548125</v>
          </cell>
          <cell r="G7959">
            <v>26219.677419354837</v>
          </cell>
          <cell r="H7959">
            <v>8538.2258064516136</v>
          </cell>
        </row>
        <row r="7960">
          <cell r="A7960" t="str">
            <v>FTX25G</v>
          </cell>
          <cell r="B7960">
            <v>52</v>
          </cell>
          <cell r="C7960">
            <v>639850</v>
          </cell>
          <cell r="D7960">
            <v>342818</v>
          </cell>
          <cell r="E7960">
            <v>297032</v>
          </cell>
          <cell r="G7960">
            <v>12304.807692307691</v>
          </cell>
          <cell r="H7960">
            <v>6592.6538461538457</v>
          </cell>
        </row>
        <row r="7961">
          <cell r="A7961" t="str">
            <v>FTX25GZ</v>
          </cell>
          <cell r="B7961">
            <v>0</v>
          </cell>
          <cell r="C7961">
            <v>0</v>
          </cell>
          <cell r="D7961">
            <v>0</v>
          </cell>
          <cell r="E7961">
            <v>0</v>
          </cell>
          <cell r="G7961">
            <v>0</v>
          </cell>
          <cell r="H7961">
            <v>0</v>
          </cell>
        </row>
        <row r="7962">
          <cell r="A7962" t="str">
            <v>FTX35G</v>
          </cell>
          <cell r="B7962">
            <v>55</v>
          </cell>
          <cell r="C7962">
            <v>870540</v>
          </cell>
          <cell r="D7962">
            <v>428596</v>
          </cell>
          <cell r="E7962">
            <v>441944</v>
          </cell>
          <cell r="G7962">
            <v>15828</v>
          </cell>
          <cell r="H7962">
            <v>7792.6545454545458</v>
          </cell>
        </row>
        <row r="7963">
          <cell r="A7963" t="str">
            <v>CORDIUSKY</v>
          </cell>
          <cell r="B7963">
            <v>0</v>
          </cell>
          <cell r="C7963">
            <v>-2800</v>
          </cell>
          <cell r="D7963">
            <v>0</v>
          </cell>
          <cell r="E7963">
            <v>-2800</v>
          </cell>
          <cell r="G7963">
            <v>0</v>
          </cell>
          <cell r="H7963">
            <v>0</v>
          </cell>
        </row>
        <row r="7964">
          <cell r="A7964" t="str">
            <v>R71F7V</v>
          </cell>
          <cell r="B7964">
            <v>90</v>
          </cell>
          <cell r="C7964">
            <v>2700870</v>
          </cell>
          <cell r="D7964">
            <v>2132730</v>
          </cell>
          <cell r="E7964">
            <v>568140</v>
          </cell>
          <cell r="G7964">
            <v>30009.666666666668</v>
          </cell>
          <cell r="H7964">
            <v>23697</v>
          </cell>
        </row>
        <row r="7965">
          <cell r="A7965" t="str">
            <v>R71F7W</v>
          </cell>
          <cell r="B7965">
            <v>177</v>
          </cell>
          <cell r="C7965">
            <v>5030220</v>
          </cell>
          <cell r="D7965">
            <v>3958428</v>
          </cell>
          <cell r="E7965">
            <v>1071792</v>
          </cell>
          <cell r="G7965">
            <v>28419.322033898305</v>
          </cell>
          <cell r="H7965">
            <v>22364</v>
          </cell>
        </row>
        <row r="7966">
          <cell r="A7966" t="str">
            <v>R71GZ7T</v>
          </cell>
          <cell r="B7966">
            <v>0</v>
          </cell>
          <cell r="C7966">
            <v>0</v>
          </cell>
          <cell r="D7966">
            <v>0</v>
          </cell>
          <cell r="E7966">
            <v>0</v>
          </cell>
          <cell r="G7966">
            <v>0</v>
          </cell>
          <cell r="H7966">
            <v>0</v>
          </cell>
        </row>
        <row r="7967">
          <cell r="A7967" t="str">
            <v>R71GZ7V</v>
          </cell>
          <cell r="B7967">
            <v>1</v>
          </cell>
          <cell r="C7967">
            <v>36350</v>
          </cell>
          <cell r="D7967">
            <v>30013</v>
          </cell>
          <cell r="E7967">
            <v>6337</v>
          </cell>
          <cell r="G7967">
            <v>36350</v>
          </cell>
          <cell r="H7967">
            <v>30013</v>
          </cell>
        </row>
        <row r="7968">
          <cell r="A7968" t="str">
            <v>R71GZ7W</v>
          </cell>
          <cell r="B7968">
            <v>12</v>
          </cell>
          <cell r="C7968">
            <v>442000</v>
          </cell>
          <cell r="D7968">
            <v>332556</v>
          </cell>
          <cell r="E7968">
            <v>109444</v>
          </cell>
          <cell r="G7968">
            <v>36833.333333333336</v>
          </cell>
          <cell r="H7968">
            <v>27713</v>
          </cell>
        </row>
        <row r="7969">
          <cell r="A7969" t="str">
            <v>R100F7V</v>
          </cell>
          <cell r="B7969">
            <v>54</v>
          </cell>
          <cell r="C7969">
            <v>1996660</v>
          </cell>
          <cell r="D7969">
            <v>1532196</v>
          </cell>
          <cell r="E7969">
            <v>464464</v>
          </cell>
          <cell r="G7969">
            <v>36975.185185185182</v>
          </cell>
          <cell r="H7969">
            <v>28374</v>
          </cell>
        </row>
        <row r="7970">
          <cell r="A7970" t="str">
            <v>R100F7W</v>
          </cell>
          <cell r="B7970">
            <v>264</v>
          </cell>
          <cell r="C7970">
            <v>9521300</v>
          </cell>
          <cell r="D7970">
            <v>7292472</v>
          </cell>
          <cell r="E7970">
            <v>2228828</v>
          </cell>
          <cell r="G7970">
            <v>36065.530303030304</v>
          </cell>
          <cell r="H7970">
            <v>27623</v>
          </cell>
        </row>
        <row r="7971">
          <cell r="A7971" t="str">
            <v>R100GZ7T</v>
          </cell>
          <cell r="B7971">
            <v>0</v>
          </cell>
          <cell r="C7971">
            <v>0</v>
          </cell>
          <cell r="D7971">
            <v>0</v>
          </cell>
          <cell r="E7971">
            <v>0</v>
          </cell>
          <cell r="G7971">
            <v>0</v>
          </cell>
          <cell r="H7971">
            <v>0</v>
          </cell>
        </row>
        <row r="7972">
          <cell r="A7972" t="str">
            <v>R100GZ7W</v>
          </cell>
          <cell r="B7972">
            <v>10</v>
          </cell>
          <cell r="C7972">
            <v>462420</v>
          </cell>
          <cell r="D7972">
            <v>341530</v>
          </cell>
          <cell r="E7972">
            <v>120890</v>
          </cell>
          <cell r="G7972">
            <v>46242</v>
          </cell>
          <cell r="H7972">
            <v>34153</v>
          </cell>
        </row>
        <row r="7973">
          <cell r="A7973" t="str">
            <v>R125F7</v>
          </cell>
          <cell r="B7973">
            <v>339</v>
          </cell>
          <cell r="C7973">
            <v>13527390</v>
          </cell>
          <cell r="D7973">
            <v>9807270</v>
          </cell>
          <cell r="E7973">
            <v>3720120</v>
          </cell>
          <cell r="G7973">
            <v>39903.805309734511</v>
          </cell>
          <cell r="H7973">
            <v>28930</v>
          </cell>
        </row>
        <row r="7974">
          <cell r="A7974" t="str">
            <v>R125GZ7T</v>
          </cell>
          <cell r="B7974">
            <v>5</v>
          </cell>
          <cell r="C7974">
            <v>259650</v>
          </cell>
          <cell r="D7974">
            <v>177745</v>
          </cell>
          <cell r="E7974">
            <v>81905</v>
          </cell>
          <cell r="G7974">
            <v>51930</v>
          </cell>
          <cell r="H7974">
            <v>35549</v>
          </cell>
        </row>
        <row r="7975">
          <cell r="A7975" t="str">
            <v>R125GZ7W</v>
          </cell>
          <cell r="B7975">
            <v>8</v>
          </cell>
          <cell r="C7975">
            <v>399750</v>
          </cell>
          <cell r="D7975">
            <v>283808</v>
          </cell>
          <cell r="E7975">
            <v>115942</v>
          </cell>
          <cell r="G7975">
            <v>49968.75</v>
          </cell>
          <cell r="H7975">
            <v>35476</v>
          </cell>
        </row>
        <row r="7976">
          <cell r="A7976" t="str">
            <v>RY71F7V</v>
          </cell>
          <cell r="B7976">
            <v>109</v>
          </cell>
          <cell r="C7976">
            <v>3715640</v>
          </cell>
          <cell r="D7976">
            <v>2933844</v>
          </cell>
          <cell r="E7976">
            <v>781796</v>
          </cell>
          <cell r="G7976">
            <v>34088.440366972478</v>
          </cell>
          <cell r="H7976">
            <v>26916</v>
          </cell>
        </row>
        <row r="7977">
          <cell r="A7977" t="str">
            <v>RY71F7W</v>
          </cell>
          <cell r="B7977">
            <v>258</v>
          </cell>
          <cell r="C7977">
            <v>9321180</v>
          </cell>
          <cell r="D7977">
            <v>6566874</v>
          </cell>
          <cell r="E7977">
            <v>2754306</v>
          </cell>
          <cell r="G7977">
            <v>36128.604651162794</v>
          </cell>
          <cell r="H7977">
            <v>25453</v>
          </cell>
        </row>
        <row r="7978">
          <cell r="A7978" t="str">
            <v>RY71GZ7V</v>
          </cell>
          <cell r="B7978">
            <v>0</v>
          </cell>
          <cell r="C7978">
            <v>0</v>
          </cell>
          <cell r="D7978">
            <v>0</v>
          </cell>
          <cell r="E7978">
            <v>0</v>
          </cell>
          <cell r="G7978">
            <v>0</v>
          </cell>
          <cell r="H7978">
            <v>0</v>
          </cell>
        </row>
        <row r="7979">
          <cell r="A7979" t="str">
            <v>RY71GZ7W</v>
          </cell>
          <cell r="B7979">
            <v>6</v>
          </cell>
          <cell r="C7979">
            <v>284290</v>
          </cell>
          <cell r="D7979">
            <v>183360</v>
          </cell>
          <cell r="E7979">
            <v>100930</v>
          </cell>
          <cell r="G7979">
            <v>47381.666666666664</v>
          </cell>
          <cell r="H7979">
            <v>30560</v>
          </cell>
        </row>
        <row r="7980">
          <cell r="A7980" t="str">
            <v>RY100F7V</v>
          </cell>
          <cell r="B7980">
            <v>55</v>
          </cell>
          <cell r="C7980">
            <v>2342310</v>
          </cell>
          <cell r="D7980">
            <v>1764510</v>
          </cell>
          <cell r="E7980">
            <v>577800</v>
          </cell>
          <cell r="G7980">
            <v>42587.454545454544</v>
          </cell>
          <cell r="H7980">
            <v>32082</v>
          </cell>
        </row>
        <row r="7981">
          <cell r="A7981" t="str">
            <v>RY100F7W</v>
          </cell>
          <cell r="B7981">
            <v>353</v>
          </cell>
          <cell r="C7981">
            <v>15692990</v>
          </cell>
          <cell r="D7981">
            <v>10790504</v>
          </cell>
          <cell r="E7981">
            <v>4902486</v>
          </cell>
          <cell r="G7981">
            <v>44456.062322946178</v>
          </cell>
          <cell r="H7981">
            <v>30568</v>
          </cell>
        </row>
        <row r="7982">
          <cell r="A7982" t="str">
            <v>RY100GZ7W</v>
          </cell>
          <cell r="B7982">
            <v>5</v>
          </cell>
          <cell r="C7982">
            <v>302250</v>
          </cell>
          <cell r="D7982">
            <v>184065</v>
          </cell>
          <cell r="E7982">
            <v>118185</v>
          </cell>
          <cell r="G7982">
            <v>60450</v>
          </cell>
          <cell r="H7982">
            <v>36813</v>
          </cell>
        </row>
        <row r="7983">
          <cell r="A7983" t="str">
            <v>RY125F7</v>
          </cell>
          <cell r="B7983">
            <v>480</v>
          </cell>
          <cell r="C7983">
            <v>23080290</v>
          </cell>
          <cell r="D7983">
            <v>15242400</v>
          </cell>
          <cell r="E7983">
            <v>7837890</v>
          </cell>
          <cell r="G7983">
            <v>48083.9375</v>
          </cell>
          <cell r="H7983">
            <v>31755</v>
          </cell>
        </row>
        <row r="7984">
          <cell r="A7984" t="str">
            <v>RY125GZ7</v>
          </cell>
          <cell r="B7984">
            <v>5</v>
          </cell>
          <cell r="C7984">
            <v>326800</v>
          </cell>
          <cell r="D7984">
            <v>189610</v>
          </cell>
          <cell r="E7984">
            <v>137190</v>
          </cell>
          <cell r="G7984">
            <v>65360</v>
          </cell>
          <cell r="H7984">
            <v>37922</v>
          </cell>
        </row>
        <row r="7985">
          <cell r="A7985" t="str">
            <v>FHC35F7</v>
          </cell>
          <cell r="B7985">
            <v>262</v>
          </cell>
          <cell r="C7985">
            <v>4552610</v>
          </cell>
          <cell r="D7985">
            <v>3510538</v>
          </cell>
          <cell r="E7985">
            <v>1042072</v>
          </cell>
          <cell r="G7985">
            <v>17376.374045801527</v>
          </cell>
          <cell r="H7985">
            <v>13399</v>
          </cell>
        </row>
        <row r="7986">
          <cell r="A7986" t="str">
            <v>FHC35GZ7</v>
          </cell>
          <cell r="B7986">
            <v>15</v>
          </cell>
          <cell r="C7986">
            <v>335680</v>
          </cell>
          <cell r="D7986">
            <v>204870</v>
          </cell>
          <cell r="E7986">
            <v>130810</v>
          </cell>
          <cell r="G7986">
            <v>22378.666666666668</v>
          </cell>
          <cell r="H7986">
            <v>13658</v>
          </cell>
        </row>
        <row r="7987">
          <cell r="A7987" t="str">
            <v>FHC45F</v>
          </cell>
          <cell r="B7987">
            <v>1</v>
          </cell>
          <cell r="C7987">
            <v>18450</v>
          </cell>
          <cell r="D7987">
            <v>16717</v>
          </cell>
          <cell r="E7987">
            <v>1733</v>
          </cell>
          <cell r="G7987">
            <v>18450</v>
          </cell>
          <cell r="H7987">
            <v>16717</v>
          </cell>
        </row>
        <row r="7988">
          <cell r="A7988" t="str">
            <v>FHC45F7</v>
          </cell>
          <cell r="B7988">
            <v>192</v>
          </cell>
          <cell r="C7988">
            <v>3445590</v>
          </cell>
          <cell r="D7988">
            <v>2583744</v>
          </cell>
          <cell r="E7988">
            <v>861846</v>
          </cell>
          <cell r="G7988">
            <v>17945.78125</v>
          </cell>
          <cell r="H7988">
            <v>13457</v>
          </cell>
        </row>
        <row r="7989">
          <cell r="A7989" t="str">
            <v>FHC45GZ7</v>
          </cell>
          <cell r="B7989">
            <v>20</v>
          </cell>
          <cell r="C7989">
            <v>454700</v>
          </cell>
          <cell r="D7989">
            <v>276180</v>
          </cell>
          <cell r="E7989">
            <v>178520</v>
          </cell>
          <cell r="G7989">
            <v>22735</v>
          </cell>
          <cell r="H7989">
            <v>13809</v>
          </cell>
        </row>
        <row r="7990">
          <cell r="A7990" t="str">
            <v>FHC60F7</v>
          </cell>
          <cell r="B7990">
            <v>147</v>
          </cell>
          <cell r="C7990">
            <v>2799150</v>
          </cell>
          <cell r="D7990">
            <v>1980678</v>
          </cell>
          <cell r="E7990">
            <v>818472</v>
          </cell>
          <cell r="G7990">
            <v>19041.836734693876</v>
          </cell>
          <cell r="H7990">
            <v>13474</v>
          </cell>
        </row>
        <row r="7991">
          <cell r="A7991" t="str">
            <v>FHK35F</v>
          </cell>
          <cell r="B7991">
            <v>98</v>
          </cell>
          <cell r="C7991">
            <v>1801920</v>
          </cell>
          <cell r="D7991">
            <v>1652904</v>
          </cell>
          <cell r="E7991">
            <v>149016</v>
          </cell>
          <cell r="G7991">
            <v>18386.938775510203</v>
          </cell>
          <cell r="H7991">
            <v>16866.367346938776</v>
          </cell>
        </row>
        <row r="7992">
          <cell r="A7992" t="str">
            <v>FHK45F</v>
          </cell>
          <cell r="B7992">
            <v>67</v>
          </cell>
          <cell r="C7992">
            <v>1280320</v>
          </cell>
          <cell r="D7992">
            <v>1138462</v>
          </cell>
          <cell r="E7992">
            <v>141858</v>
          </cell>
          <cell r="G7992">
            <v>19109.253731343284</v>
          </cell>
          <cell r="H7992">
            <v>16991.970149253732</v>
          </cell>
        </row>
        <row r="7993">
          <cell r="A7993" t="str">
            <v>FHK60F</v>
          </cell>
          <cell r="B7993">
            <v>53</v>
          </cell>
          <cell r="C7993">
            <v>1110320</v>
          </cell>
          <cell r="D7993">
            <v>935165</v>
          </cell>
          <cell r="E7993">
            <v>175155</v>
          </cell>
          <cell r="G7993">
            <v>20949.433962264149</v>
          </cell>
          <cell r="H7993">
            <v>17644.622641509435</v>
          </cell>
        </row>
        <row r="7994">
          <cell r="A7994" t="str">
            <v>FHB35F7</v>
          </cell>
          <cell r="B7994">
            <v>37</v>
          </cell>
          <cell r="C7994">
            <v>769940</v>
          </cell>
          <cell r="D7994">
            <v>569541</v>
          </cell>
          <cell r="E7994">
            <v>200399</v>
          </cell>
          <cell r="G7994">
            <v>20809.18918918919</v>
          </cell>
          <cell r="H7994">
            <v>15393</v>
          </cell>
        </row>
        <row r="7995">
          <cell r="A7995" t="str">
            <v>FHB45F7</v>
          </cell>
          <cell r="B7995">
            <v>38</v>
          </cell>
          <cell r="C7995">
            <v>856450</v>
          </cell>
          <cell r="D7995">
            <v>593788</v>
          </cell>
          <cell r="E7995">
            <v>262662</v>
          </cell>
          <cell r="G7995">
            <v>22538.157894736843</v>
          </cell>
          <cell r="H7995">
            <v>15626</v>
          </cell>
        </row>
        <row r="7996">
          <cell r="A7996" t="str">
            <v>FHB60F7</v>
          </cell>
          <cell r="B7996">
            <v>48</v>
          </cell>
          <cell r="C7996">
            <v>1141090</v>
          </cell>
          <cell r="D7996">
            <v>870336</v>
          </cell>
          <cell r="E7996">
            <v>270754</v>
          </cell>
          <cell r="G7996">
            <v>23772.708333333332</v>
          </cell>
          <cell r="H7996">
            <v>18132</v>
          </cell>
        </row>
        <row r="7997">
          <cell r="A7997" t="str">
            <v>FHEB18B7</v>
          </cell>
          <cell r="B7997">
            <v>23</v>
          </cell>
          <cell r="C7997">
            <v>203150</v>
          </cell>
          <cell r="D7997">
            <v>142646</v>
          </cell>
          <cell r="E7997">
            <v>60504</v>
          </cell>
          <cell r="G7997">
            <v>8832.608695652174</v>
          </cell>
          <cell r="H7997">
            <v>6202</v>
          </cell>
        </row>
        <row r="7998">
          <cell r="A7998" t="str">
            <v>FHEB25B7</v>
          </cell>
          <cell r="B7998">
            <v>83</v>
          </cell>
          <cell r="C7998">
            <v>891720</v>
          </cell>
          <cell r="D7998">
            <v>520161</v>
          </cell>
          <cell r="E7998">
            <v>371559</v>
          </cell>
          <cell r="G7998">
            <v>10743.614457831325</v>
          </cell>
          <cell r="H7998">
            <v>6267</v>
          </cell>
        </row>
        <row r="7999">
          <cell r="A7999" t="str">
            <v>FH35C</v>
          </cell>
          <cell r="B7999">
            <v>4</v>
          </cell>
          <cell r="C7999">
            <v>63440</v>
          </cell>
          <cell r="D7999">
            <v>66158</v>
          </cell>
          <cell r="E7999">
            <v>-2718</v>
          </cell>
          <cell r="G7999">
            <v>15860</v>
          </cell>
          <cell r="H7999">
            <v>16539.5</v>
          </cell>
        </row>
        <row r="8000">
          <cell r="A8000" t="str">
            <v>FH35F7</v>
          </cell>
          <cell r="B8000">
            <v>183</v>
          </cell>
          <cell r="C8000">
            <v>2527400</v>
          </cell>
          <cell r="D8000">
            <v>2669055</v>
          </cell>
          <cell r="E8000">
            <v>-141655</v>
          </cell>
          <cell r="G8000">
            <v>13810.928961748634</v>
          </cell>
          <cell r="H8000">
            <v>14585</v>
          </cell>
        </row>
        <row r="8001">
          <cell r="A8001" t="str">
            <v>FH35GZ7</v>
          </cell>
          <cell r="B8001">
            <v>19</v>
          </cell>
          <cell r="C8001">
            <v>332090</v>
          </cell>
          <cell r="D8001">
            <v>282663</v>
          </cell>
          <cell r="E8001">
            <v>49427</v>
          </cell>
          <cell r="G8001">
            <v>17478.42105263158</v>
          </cell>
          <cell r="H8001">
            <v>14877</v>
          </cell>
        </row>
        <row r="8002">
          <cell r="A8002" t="str">
            <v>FH45C</v>
          </cell>
          <cell r="B8002">
            <v>6</v>
          </cell>
          <cell r="C8002">
            <v>98880</v>
          </cell>
          <cell r="D8002">
            <v>101948</v>
          </cell>
          <cell r="E8002">
            <v>-3068</v>
          </cell>
          <cell r="G8002">
            <v>16480</v>
          </cell>
          <cell r="H8002">
            <v>16991.333333333332</v>
          </cell>
        </row>
        <row r="8003">
          <cell r="A8003" t="str">
            <v>FH45F7</v>
          </cell>
          <cell r="B8003">
            <v>190</v>
          </cell>
          <cell r="C8003">
            <v>2752320</v>
          </cell>
          <cell r="D8003">
            <v>2796230</v>
          </cell>
          <cell r="E8003">
            <v>-43910</v>
          </cell>
          <cell r="G8003">
            <v>14485.894736842105</v>
          </cell>
          <cell r="H8003">
            <v>14717</v>
          </cell>
        </row>
        <row r="8004">
          <cell r="A8004" t="str">
            <v>FH45GZ7</v>
          </cell>
          <cell r="B8004">
            <v>18</v>
          </cell>
          <cell r="C8004">
            <v>335650</v>
          </cell>
          <cell r="D8004">
            <v>269910</v>
          </cell>
          <cell r="E8004">
            <v>65740</v>
          </cell>
          <cell r="G8004">
            <v>18647.222222222223</v>
          </cell>
          <cell r="H8004">
            <v>14995</v>
          </cell>
        </row>
        <row r="8005">
          <cell r="A8005" t="str">
            <v>FH60C</v>
          </cell>
          <cell r="B8005">
            <v>17</v>
          </cell>
          <cell r="C8005">
            <v>331330</v>
          </cell>
          <cell r="D8005">
            <v>318391</v>
          </cell>
          <cell r="E8005">
            <v>12939</v>
          </cell>
          <cell r="G8005">
            <v>19490</v>
          </cell>
          <cell r="H8005">
            <v>18728.882352941175</v>
          </cell>
        </row>
        <row r="8006">
          <cell r="A8006" t="str">
            <v>FH60F7</v>
          </cell>
          <cell r="B8006">
            <v>167</v>
          </cell>
          <cell r="C8006">
            <v>2892690</v>
          </cell>
          <cell r="D8006">
            <v>2640437</v>
          </cell>
          <cell r="E8006">
            <v>252253</v>
          </cell>
          <cell r="G8006">
            <v>17321.497005988025</v>
          </cell>
          <cell r="H8006">
            <v>15811</v>
          </cell>
        </row>
        <row r="8007">
          <cell r="A8007" t="str">
            <v>FHYC35F</v>
          </cell>
          <cell r="B8007">
            <v>2</v>
          </cell>
          <cell r="C8007">
            <v>37240</v>
          </cell>
          <cell r="D8007">
            <v>32833</v>
          </cell>
          <cell r="E8007">
            <v>4407</v>
          </cell>
          <cell r="G8007">
            <v>18620</v>
          </cell>
          <cell r="H8007">
            <v>16416.5</v>
          </cell>
        </row>
        <row r="8008">
          <cell r="A8008" t="str">
            <v>FHYC35F7</v>
          </cell>
          <cell r="B8008">
            <v>328</v>
          </cell>
          <cell r="C8008">
            <v>6751270</v>
          </cell>
          <cell r="D8008">
            <v>4375520</v>
          </cell>
          <cell r="E8008">
            <v>2375750</v>
          </cell>
          <cell r="G8008">
            <v>20583.140243902439</v>
          </cell>
          <cell r="H8008">
            <v>13340</v>
          </cell>
        </row>
        <row r="8009">
          <cell r="A8009" t="str">
            <v>FHYC35KZ</v>
          </cell>
          <cell r="B8009">
            <v>1</v>
          </cell>
          <cell r="C8009">
            <v>25420</v>
          </cell>
          <cell r="D8009">
            <v>20784</v>
          </cell>
          <cell r="E8009">
            <v>4636</v>
          </cell>
          <cell r="G8009">
            <v>25420</v>
          </cell>
          <cell r="H8009">
            <v>20784</v>
          </cell>
        </row>
        <row r="8010">
          <cell r="A8010" t="str">
            <v>FHYC45F7</v>
          </cell>
          <cell r="B8010">
            <v>357</v>
          </cell>
          <cell r="C8010">
            <v>7568120</v>
          </cell>
          <cell r="D8010">
            <v>4804149</v>
          </cell>
          <cell r="E8010">
            <v>2763971</v>
          </cell>
          <cell r="G8010">
            <v>21199.215686274511</v>
          </cell>
          <cell r="H8010">
            <v>13457</v>
          </cell>
        </row>
        <row r="8011">
          <cell r="A8011" t="str">
            <v>FHYC45KZ</v>
          </cell>
          <cell r="B8011">
            <v>1</v>
          </cell>
          <cell r="C8011">
            <v>25110</v>
          </cell>
          <cell r="D8011">
            <v>21152</v>
          </cell>
          <cell r="E8011">
            <v>3958</v>
          </cell>
          <cell r="G8011">
            <v>25110</v>
          </cell>
          <cell r="H8011">
            <v>21152</v>
          </cell>
        </row>
        <row r="8012">
          <cell r="A8012" t="str">
            <v>FHYC60F7</v>
          </cell>
          <cell r="B8012">
            <v>468</v>
          </cell>
          <cell r="C8012">
            <v>10271490</v>
          </cell>
          <cell r="D8012">
            <v>6301152</v>
          </cell>
          <cell r="E8012">
            <v>3970338</v>
          </cell>
          <cell r="G8012">
            <v>21947.628205128207</v>
          </cell>
          <cell r="H8012">
            <v>13464</v>
          </cell>
        </row>
        <row r="8013">
          <cell r="A8013" t="str">
            <v>FHYK35F</v>
          </cell>
          <cell r="B8013">
            <v>23</v>
          </cell>
          <cell r="C8013">
            <v>518100</v>
          </cell>
          <cell r="D8013">
            <v>422288</v>
          </cell>
          <cell r="E8013">
            <v>95812</v>
          </cell>
          <cell r="G8013">
            <v>22526.08695652174</v>
          </cell>
          <cell r="H8013">
            <v>18360.347826086956</v>
          </cell>
        </row>
        <row r="8014">
          <cell r="A8014" t="str">
            <v>FHYK45F</v>
          </cell>
          <cell r="B8014">
            <v>23</v>
          </cell>
          <cell r="C8014">
            <v>540420</v>
          </cell>
          <cell r="D8014">
            <v>430630</v>
          </cell>
          <cell r="E8014">
            <v>109790</v>
          </cell>
          <cell r="G8014">
            <v>23496.521739130436</v>
          </cell>
          <cell r="H8014">
            <v>18723.043478260868</v>
          </cell>
        </row>
        <row r="8015">
          <cell r="A8015" t="str">
            <v>FHYK45FNP</v>
          </cell>
          <cell r="B8015">
            <v>0</v>
          </cell>
          <cell r="C8015">
            <v>0</v>
          </cell>
          <cell r="D8015">
            <v>0</v>
          </cell>
          <cell r="E8015">
            <v>0</v>
          </cell>
          <cell r="G8015">
            <v>0</v>
          </cell>
          <cell r="H8015">
            <v>0</v>
          </cell>
        </row>
        <row r="8016">
          <cell r="A8016" t="str">
            <v>FHYK60D</v>
          </cell>
          <cell r="B8016">
            <v>0</v>
          </cell>
          <cell r="C8016">
            <v>0</v>
          </cell>
          <cell r="D8016">
            <v>0</v>
          </cell>
          <cell r="E8016">
            <v>0</v>
          </cell>
          <cell r="G8016">
            <v>0</v>
          </cell>
          <cell r="H8016">
            <v>0</v>
          </cell>
        </row>
        <row r="8017">
          <cell r="A8017" t="str">
            <v>FHYK60F</v>
          </cell>
          <cell r="B8017">
            <v>36</v>
          </cell>
          <cell r="C8017">
            <v>882350</v>
          </cell>
          <cell r="D8017">
            <v>707115</v>
          </cell>
          <cell r="E8017">
            <v>175235</v>
          </cell>
          <cell r="G8017">
            <v>24509.722222222223</v>
          </cell>
          <cell r="H8017">
            <v>19642.083333333332</v>
          </cell>
        </row>
        <row r="8018">
          <cell r="A8018" t="str">
            <v>FHYB35F7</v>
          </cell>
          <cell r="B8018">
            <v>29</v>
          </cell>
          <cell r="C8018">
            <v>641980</v>
          </cell>
          <cell r="D8018">
            <v>448253</v>
          </cell>
          <cell r="E8018">
            <v>193727</v>
          </cell>
          <cell r="G8018">
            <v>22137.241379310344</v>
          </cell>
          <cell r="H8018">
            <v>15457</v>
          </cell>
        </row>
        <row r="8019">
          <cell r="A8019" t="str">
            <v>FHYB45F</v>
          </cell>
          <cell r="B8019">
            <v>0</v>
          </cell>
          <cell r="C8019">
            <v>0</v>
          </cell>
          <cell r="D8019">
            <v>0</v>
          </cell>
          <cell r="E8019">
            <v>0</v>
          </cell>
          <cell r="G8019">
            <v>0</v>
          </cell>
          <cell r="H8019">
            <v>0</v>
          </cell>
        </row>
        <row r="8020">
          <cell r="A8020" t="str">
            <v>FHYB45F7</v>
          </cell>
          <cell r="B8020">
            <v>75</v>
          </cell>
          <cell r="C8020">
            <v>1761020</v>
          </cell>
          <cell r="D8020">
            <v>1165800</v>
          </cell>
          <cell r="E8020">
            <v>595220</v>
          </cell>
          <cell r="G8020">
            <v>23480.266666666666</v>
          </cell>
          <cell r="H8020">
            <v>15544</v>
          </cell>
        </row>
        <row r="8021">
          <cell r="A8021" t="str">
            <v>FHYB60F</v>
          </cell>
          <cell r="B8021">
            <v>0</v>
          </cell>
          <cell r="C8021">
            <v>0</v>
          </cell>
          <cell r="D8021">
            <v>0</v>
          </cell>
          <cell r="E8021">
            <v>0</v>
          </cell>
          <cell r="G8021">
            <v>0</v>
          </cell>
          <cell r="H8021">
            <v>0</v>
          </cell>
        </row>
        <row r="8022">
          <cell r="A8022" t="str">
            <v>FHYB60F7</v>
          </cell>
          <cell r="B8022">
            <v>77</v>
          </cell>
          <cell r="C8022">
            <v>1936000</v>
          </cell>
          <cell r="D8022">
            <v>1396164</v>
          </cell>
          <cell r="E8022">
            <v>539836</v>
          </cell>
          <cell r="G8022">
            <v>25142.857142857141</v>
          </cell>
          <cell r="H8022">
            <v>18132</v>
          </cell>
        </row>
        <row r="8023">
          <cell r="A8023" t="str">
            <v>FHEYB18B7</v>
          </cell>
          <cell r="B8023">
            <v>26</v>
          </cell>
          <cell r="C8023">
            <v>242440</v>
          </cell>
          <cell r="D8023">
            <v>170196</v>
          </cell>
          <cell r="E8023">
            <v>72244</v>
          </cell>
          <cell r="G8023">
            <v>9324.6153846153848</v>
          </cell>
          <cell r="H8023">
            <v>6546</v>
          </cell>
        </row>
        <row r="8024">
          <cell r="A8024" t="str">
            <v>FHEYB22B7</v>
          </cell>
          <cell r="B8024">
            <v>41</v>
          </cell>
          <cell r="C8024">
            <v>418980</v>
          </cell>
          <cell r="D8024">
            <v>269493</v>
          </cell>
          <cell r="E8024">
            <v>149487</v>
          </cell>
          <cell r="G8024">
            <v>10219.024390243903</v>
          </cell>
          <cell r="H8024">
            <v>6573</v>
          </cell>
        </row>
        <row r="8025">
          <cell r="A8025" t="str">
            <v>FHY35F7</v>
          </cell>
          <cell r="B8025">
            <v>145</v>
          </cell>
          <cell r="C8025">
            <v>2696480</v>
          </cell>
          <cell r="D8025">
            <v>2190950</v>
          </cell>
          <cell r="E8025">
            <v>505530</v>
          </cell>
          <cell r="G8025">
            <v>18596.413793103449</v>
          </cell>
          <cell r="H8025">
            <v>15110</v>
          </cell>
        </row>
        <row r="8026">
          <cell r="A8026" t="str">
            <v>FHY35GZ7</v>
          </cell>
          <cell r="B8026">
            <v>1</v>
          </cell>
          <cell r="C8026">
            <v>23540</v>
          </cell>
          <cell r="D8026">
            <v>15402</v>
          </cell>
          <cell r="E8026">
            <v>8138</v>
          </cell>
          <cell r="G8026">
            <v>23540</v>
          </cell>
          <cell r="H8026">
            <v>15402</v>
          </cell>
        </row>
        <row r="8027">
          <cell r="A8027" t="str">
            <v>FHY45F7</v>
          </cell>
          <cell r="B8027">
            <v>179</v>
          </cell>
          <cell r="C8027">
            <v>3446330</v>
          </cell>
          <cell r="D8027">
            <v>2720442</v>
          </cell>
          <cell r="E8027">
            <v>725888</v>
          </cell>
          <cell r="G8027">
            <v>19253.240223463687</v>
          </cell>
          <cell r="H8027">
            <v>15198</v>
          </cell>
        </row>
        <row r="8028">
          <cell r="A8028" t="str">
            <v>FHY45GZ7</v>
          </cell>
          <cell r="B8028">
            <v>1</v>
          </cell>
          <cell r="C8028">
            <v>24160</v>
          </cell>
          <cell r="D8028">
            <v>16739</v>
          </cell>
          <cell r="E8028">
            <v>7421</v>
          </cell>
          <cell r="G8028">
            <v>24160</v>
          </cell>
          <cell r="H8028">
            <v>16739</v>
          </cell>
        </row>
        <row r="8029">
          <cell r="A8029" t="str">
            <v>FHY60F7</v>
          </cell>
          <cell r="B8029">
            <v>229</v>
          </cell>
          <cell r="C8029">
            <v>5065800</v>
          </cell>
          <cell r="D8029">
            <v>3719418</v>
          </cell>
          <cell r="E8029">
            <v>1346382</v>
          </cell>
          <cell r="G8029">
            <v>22121.397379912665</v>
          </cell>
          <cell r="H8029">
            <v>16242</v>
          </cell>
        </row>
        <row r="8030">
          <cell r="A8030" t="str">
            <v>FHC71F7P</v>
          </cell>
          <cell r="B8030">
            <v>0</v>
          </cell>
          <cell r="C8030">
            <v>0</v>
          </cell>
          <cell r="D8030">
            <v>0</v>
          </cell>
          <cell r="E8030">
            <v>0</v>
          </cell>
          <cell r="G8030">
            <v>0</v>
          </cell>
          <cell r="H8030">
            <v>0</v>
          </cell>
        </row>
        <row r="8031">
          <cell r="A8031" t="str">
            <v>FHC100C</v>
          </cell>
          <cell r="B8031">
            <v>0</v>
          </cell>
          <cell r="C8031">
            <v>0</v>
          </cell>
          <cell r="D8031">
            <v>0</v>
          </cell>
          <cell r="E8031">
            <v>0</v>
          </cell>
          <cell r="G8031">
            <v>0</v>
          </cell>
          <cell r="H8031">
            <v>0</v>
          </cell>
        </row>
        <row r="8032">
          <cell r="A8032" t="str">
            <v>FHC125F7P</v>
          </cell>
          <cell r="B8032">
            <v>0</v>
          </cell>
          <cell r="C8032">
            <v>0</v>
          </cell>
          <cell r="D8032">
            <v>0</v>
          </cell>
          <cell r="E8032">
            <v>0</v>
          </cell>
          <cell r="G8032">
            <v>0</v>
          </cell>
          <cell r="H8032">
            <v>0</v>
          </cell>
        </row>
        <row r="8033">
          <cell r="A8033" t="str">
            <v>FH71F7</v>
          </cell>
          <cell r="B8033">
            <v>86</v>
          </cell>
          <cell r="C8033">
            <v>1931930</v>
          </cell>
          <cell r="D8033">
            <v>1375570</v>
          </cell>
          <cell r="E8033">
            <v>556360</v>
          </cell>
          <cell r="G8033">
            <v>22464.302325581397</v>
          </cell>
          <cell r="H8033">
            <v>15995</v>
          </cell>
        </row>
        <row r="8034">
          <cell r="A8034" t="str">
            <v>FH71F7P</v>
          </cell>
          <cell r="B8034">
            <v>0</v>
          </cell>
          <cell r="C8034">
            <v>0</v>
          </cell>
          <cell r="D8034">
            <v>0</v>
          </cell>
          <cell r="E8034">
            <v>0</v>
          </cell>
          <cell r="G8034">
            <v>0</v>
          </cell>
          <cell r="H8034">
            <v>0</v>
          </cell>
        </row>
        <row r="8035">
          <cell r="A8035" t="str">
            <v>FH71GZ7</v>
          </cell>
          <cell r="B8035">
            <v>5</v>
          </cell>
          <cell r="C8035">
            <v>144020</v>
          </cell>
          <cell r="D8035">
            <v>85420</v>
          </cell>
          <cell r="E8035">
            <v>58600</v>
          </cell>
          <cell r="G8035">
            <v>28804</v>
          </cell>
          <cell r="H8035">
            <v>17084</v>
          </cell>
        </row>
        <row r="8036">
          <cell r="A8036" t="str">
            <v>FH100F7</v>
          </cell>
          <cell r="B8036">
            <v>124</v>
          </cell>
          <cell r="C8036">
            <v>3233320</v>
          </cell>
          <cell r="D8036">
            <v>2215880</v>
          </cell>
          <cell r="E8036">
            <v>1017440</v>
          </cell>
          <cell r="G8036">
            <v>26075.16129032258</v>
          </cell>
          <cell r="H8036">
            <v>17870</v>
          </cell>
        </row>
        <row r="8037">
          <cell r="A8037" t="str">
            <v>FH100F7P</v>
          </cell>
          <cell r="B8037">
            <v>0</v>
          </cell>
          <cell r="C8037">
            <v>0</v>
          </cell>
          <cell r="D8037">
            <v>0</v>
          </cell>
          <cell r="E8037">
            <v>0</v>
          </cell>
          <cell r="G8037">
            <v>0</v>
          </cell>
          <cell r="H8037">
            <v>0</v>
          </cell>
        </row>
        <row r="8038">
          <cell r="A8038" t="str">
            <v>FH100GZ7</v>
          </cell>
          <cell r="B8038">
            <v>5</v>
          </cell>
          <cell r="C8038">
            <v>175450</v>
          </cell>
          <cell r="D8038">
            <v>95225</v>
          </cell>
          <cell r="E8038">
            <v>80225</v>
          </cell>
          <cell r="G8038">
            <v>35090</v>
          </cell>
          <cell r="H8038">
            <v>19045</v>
          </cell>
        </row>
        <row r="8039">
          <cell r="A8039" t="str">
            <v>FH125F7</v>
          </cell>
          <cell r="B8039">
            <v>110</v>
          </cell>
          <cell r="C8039">
            <v>3139620</v>
          </cell>
          <cell r="D8039">
            <v>2172610</v>
          </cell>
          <cell r="E8039">
            <v>967010</v>
          </cell>
          <cell r="G8039">
            <v>28542</v>
          </cell>
          <cell r="H8039">
            <v>19751</v>
          </cell>
        </row>
        <row r="8040">
          <cell r="A8040" t="str">
            <v>FH125F7P</v>
          </cell>
          <cell r="B8040">
            <v>0</v>
          </cell>
          <cell r="C8040">
            <v>0</v>
          </cell>
          <cell r="D8040">
            <v>0</v>
          </cell>
          <cell r="E8040">
            <v>0</v>
          </cell>
          <cell r="G8040">
            <v>0</v>
          </cell>
          <cell r="H8040">
            <v>0</v>
          </cell>
        </row>
        <row r="8041">
          <cell r="A8041" t="str">
            <v>FH125GZ7</v>
          </cell>
          <cell r="B8041">
            <v>9</v>
          </cell>
          <cell r="C8041">
            <v>352510</v>
          </cell>
          <cell r="D8041">
            <v>188388</v>
          </cell>
          <cell r="E8041">
            <v>164122</v>
          </cell>
          <cell r="G8041">
            <v>39167.777777777781</v>
          </cell>
          <cell r="H8041">
            <v>20932</v>
          </cell>
        </row>
        <row r="8042">
          <cell r="A8042" t="str">
            <v>FVY125F</v>
          </cell>
          <cell r="B8042">
            <v>1</v>
          </cell>
          <cell r="C8042">
            <v>41910</v>
          </cell>
          <cell r="D8042">
            <v>37494</v>
          </cell>
          <cell r="E8042">
            <v>4416</v>
          </cell>
          <cell r="G8042">
            <v>41910</v>
          </cell>
          <cell r="H8042">
            <v>37494</v>
          </cell>
        </row>
        <row r="8043">
          <cell r="A8043" t="str">
            <v>FAY71F</v>
          </cell>
          <cell r="B8043">
            <v>91</v>
          </cell>
          <cell r="C8043">
            <v>2115070</v>
          </cell>
          <cell r="D8043">
            <v>1817822</v>
          </cell>
          <cell r="E8043">
            <v>297248</v>
          </cell>
          <cell r="G8043">
            <v>23242.527472527472</v>
          </cell>
          <cell r="H8043">
            <v>19976.065934065933</v>
          </cell>
        </row>
        <row r="8044">
          <cell r="A8044" t="str">
            <v>FAY100F</v>
          </cell>
          <cell r="B8044">
            <v>77</v>
          </cell>
          <cell r="C8044">
            <v>2040620</v>
          </cell>
          <cell r="D8044">
            <v>1822676</v>
          </cell>
          <cell r="E8044">
            <v>217944</v>
          </cell>
          <cell r="G8044">
            <v>26501.558441558442</v>
          </cell>
          <cell r="H8044">
            <v>23671.116883116883</v>
          </cell>
        </row>
        <row r="8045">
          <cell r="A8045" t="str">
            <v>FHYC71F7</v>
          </cell>
          <cell r="B8045">
            <v>250</v>
          </cell>
          <cell r="C8045">
            <v>5542340</v>
          </cell>
          <cell r="D8045">
            <v>3422250</v>
          </cell>
          <cell r="E8045">
            <v>2120090</v>
          </cell>
          <cell r="G8045">
            <v>22169.360000000001</v>
          </cell>
          <cell r="H8045">
            <v>13689</v>
          </cell>
        </row>
        <row r="8046">
          <cell r="A8046" t="str">
            <v>FHYC100F7</v>
          </cell>
          <cell r="B8046">
            <v>285</v>
          </cell>
          <cell r="C8046">
            <v>8071080</v>
          </cell>
          <cell r="D8046">
            <v>4625550</v>
          </cell>
          <cell r="E8046">
            <v>3445530</v>
          </cell>
          <cell r="G8046">
            <v>28319.57894736842</v>
          </cell>
          <cell r="H8046">
            <v>16230</v>
          </cell>
        </row>
        <row r="8047">
          <cell r="A8047" t="str">
            <v>FHYC100KZ</v>
          </cell>
          <cell r="B8047">
            <v>4</v>
          </cell>
          <cell r="C8047">
            <v>145080</v>
          </cell>
          <cell r="D8047">
            <v>98152</v>
          </cell>
          <cell r="E8047">
            <v>46928</v>
          </cell>
          <cell r="G8047">
            <v>36270</v>
          </cell>
          <cell r="H8047">
            <v>24538</v>
          </cell>
        </row>
        <row r="8048">
          <cell r="A8048" t="str">
            <v>FHYC125F7</v>
          </cell>
          <cell r="B8048">
            <v>342</v>
          </cell>
          <cell r="C8048">
            <v>10785690</v>
          </cell>
          <cell r="D8048">
            <v>5589990</v>
          </cell>
          <cell r="E8048">
            <v>5195700</v>
          </cell>
          <cell r="G8048">
            <v>31537.105263157893</v>
          </cell>
          <cell r="H8048">
            <v>16345</v>
          </cell>
        </row>
        <row r="8049">
          <cell r="A8049" t="str">
            <v>FHYC125KZ</v>
          </cell>
          <cell r="B8049">
            <v>5</v>
          </cell>
          <cell r="C8049">
            <v>211610</v>
          </cell>
          <cell r="D8049">
            <v>124729</v>
          </cell>
          <cell r="E8049">
            <v>86881</v>
          </cell>
          <cell r="G8049">
            <v>42322</v>
          </cell>
          <cell r="H8049">
            <v>24945.8</v>
          </cell>
        </row>
        <row r="8050">
          <cell r="A8050" t="str">
            <v>FHYC71KZ</v>
          </cell>
          <cell r="B8050">
            <v>7</v>
          </cell>
          <cell r="C8050">
            <v>191040</v>
          </cell>
          <cell r="D8050">
            <v>154145</v>
          </cell>
          <cell r="E8050">
            <v>36895</v>
          </cell>
          <cell r="G8050">
            <v>27291.428571428572</v>
          </cell>
          <cell r="H8050">
            <v>22020.714285714286</v>
          </cell>
        </row>
        <row r="8051">
          <cell r="A8051" t="str">
            <v>FHYK71F</v>
          </cell>
          <cell r="B8051">
            <v>31</v>
          </cell>
          <cell r="C8051">
            <v>760460</v>
          </cell>
          <cell r="D8051">
            <v>637936</v>
          </cell>
          <cell r="E8051">
            <v>122524</v>
          </cell>
          <cell r="G8051">
            <v>24530.967741935485</v>
          </cell>
          <cell r="H8051">
            <v>20578.580645161292</v>
          </cell>
        </row>
        <row r="8052">
          <cell r="A8052" t="str">
            <v>FHYB71F7</v>
          </cell>
          <cell r="B8052">
            <v>95</v>
          </cell>
          <cell r="C8052">
            <v>2389070</v>
          </cell>
          <cell r="D8052">
            <v>1705725</v>
          </cell>
          <cell r="E8052">
            <v>683345</v>
          </cell>
          <cell r="G8052">
            <v>25148.105263157893</v>
          </cell>
          <cell r="H8052">
            <v>17955</v>
          </cell>
        </row>
        <row r="8053">
          <cell r="A8053" t="str">
            <v>FHYB71GZ7</v>
          </cell>
          <cell r="B8053">
            <v>2</v>
          </cell>
          <cell r="C8053">
            <v>69320</v>
          </cell>
          <cell r="D8053">
            <v>38482</v>
          </cell>
          <cell r="E8053">
            <v>30838</v>
          </cell>
          <cell r="G8053">
            <v>34660</v>
          </cell>
          <cell r="H8053">
            <v>19241</v>
          </cell>
        </row>
        <row r="8054">
          <cell r="A8054" t="str">
            <v>FHYB100F7</v>
          </cell>
          <cell r="B8054">
            <v>109</v>
          </cell>
          <cell r="C8054">
            <v>3209010</v>
          </cell>
          <cell r="D8054">
            <v>2260769</v>
          </cell>
          <cell r="E8054">
            <v>948241</v>
          </cell>
          <cell r="G8054">
            <v>29440.458715596331</v>
          </cell>
          <cell r="H8054">
            <v>20741</v>
          </cell>
        </row>
        <row r="8055">
          <cell r="A8055" t="str">
            <v>FHYB100GZ7</v>
          </cell>
          <cell r="B8055">
            <v>2</v>
          </cell>
          <cell r="C8055">
            <v>82480</v>
          </cell>
          <cell r="D8055">
            <v>44762</v>
          </cell>
          <cell r="E8055">
            <v>37718</v>
          </cell>
          <cell r="G8055">
            <v>41240</v>
          </cell>
          <cell r="H8055">
            <v>22381</v>
          </cell>
        </row>
        <row r="8056">
          <cell r="A8056" t="str">
            <v>FHYB125F7</v>
          </cell>
          <cell r="B8056">
            <v>150</v>
          </cell>
          <cell r="C8056">
            <v>4702590</v>
          </cell>
          <cell r="D8056">
            <v>3114900</v>
          </cell>
          <cell r="E8056">
            <v>1587690</v>
          </cell>
          <cell r="G8056">
            <v>31350.6</v>
          </cell>
          <cell r="H8056">
            <v>20766</v>
          </cell>
        </row>
        <row r="8057">
          <cell r="A8057" t="str">
            <v>FHYB125GZ7</v>
          </cell>
          <cell r="B8057">
            <v>2</v>
          </cell>
          <cell r="C8057">
            <v>85580</v>
          </cell>
          <cell r="D8057">
            <v>45826</v>
          </cell>
          <cell r="E8057">
            <v>39754</v>
          </cell>
          <cell r="G8057">
            <v>42790</v>
          </cell>
          <cell r="H8057">
            <v>22913</v>
          </cell>
        </row>
        <row r="8058">
          <cell r="A8058" t="str">
            <v>FHY71F7</v>
          </cell>
          <cell r="B8058">
            <v>74</v>
          </cell>
          <cell r="C8058">
            <v>1874530</v>
          </cell>
          <cell r="D8058">
            <v>1210788</v>
          </cell>
          <cell r="E8058">
            <v>663742</v>
          </cell>
          <cell r="G8058">
            <v>25331.486486486487</v>
          </cell>
          <cell r="H8058">
            <v>16362</v>
          </cell>
        </row>
        <row r="8059">
          <cell r="A8059" t="str">
            <v>FHY71GZ7</v>
          </cell>
          <cell r="B8059">
            <v>3</v>
          </cell>
          <cell r="C8059">
            <v>98160</v>
          </cell>
          <cell r="D8059">
            <v>52056</v>
          </cell>
          <cell r="E8059">
            <v>46104</v>
          </cell>
          <cell r="G8059">
            <v>32720</v>
          </cell>
          <cell r="H8059">
            <v>17352</v>
          </cell>
        </row>
        <row r="8060">
          <cell r="A8060" t="str">
            <v>FHY100F7</v>
          </cell>
          <cell r="B8060">
            <v>87</v>
          </cell>
          <cell r="C8060">
            <v>2380230</v>
          </cell>
          <cell r="D8060">
            <v>1585836</v>
          </cell>
          <cell r="E8060">
            <v>794394</v>
          </cell>
          <cell r="G8060">
            <v>27358.96551724138</v>
          </cell>
          <cell r="H8060">
            <v>18228</v>
          </cell>
        </row>
        <row r="8061">
          <cell r="A8061" t="str">
            <v>FHY100GZ7</v>
          </cell>
          <cell r="B8061">
            <v>3</v>
          </cell>
          <cell r="C8061">
            <v>110550</v>
          </cell>
          <cell r="D8061">
            <v>57924</v>
          </cell>
          <cell r="E8061">
            <v>52626</v>
          </cell>
          <cell r="G8061">
            <v>36850</v>
          </cell>
          <cell r="H8061">
            <v>19308</v>
          </cell>
        </row>
        <row r="8062">
          <cell r="A8062" t="str">
            <v>FHY125F7</v>
          </cell>
          <cell r="B8062">
            <v>59</v>
          </cell>
          <cell r="C8062">
            <v>1812050</v>
          </cell>
          <cell r="D8062">
            <v>1175103</v>
          </cell>
          <cell r="E8062">
            <v>636947</v>
          </cell>
          <cell r="G8062">
            <v>30712.711864406781</v>
          </cell>
          <cell r="H8062">
            <v>19917</v>
          </cell>
        </row>
        <row r="8063">
          <cell r="A8063" t="str">
            <v>FHY125GZ7</v>
          </cell>
          <cell r="B8063">
            <v>3</v>
          </cell>
          <cell r="C8063">
            <v>121290</v>
          </cell>
          <cell r="D8063">
            <v>63711</v>
          </cell>
          <cell r="E8063">
            <v>57579</v>
          </cell>
          <cell r="G8063">
            <v>40430</v>
          </cell>
          <cell r="H8063">
            <v>21237</v>
          </cell>
        </row>
        <row r="8064">
          <cell r="A8064" t="str">
            <v>CORDEUVRV</v>
          </cell>
          <cell r="B8064">
            <v>0</v>
          </cell>
          <cell r="C8064">
            <v>0</v>
          </cell>
          <cell r="D8064">
            <v>0</v>
          </cell>
          <cell r="E8064">
            <v>0</v>
          </cell>
          <cell r="G8064">
            <v>0</v>
          </cell>
          <cell r="H8064">
            <v>0</v>
          </cell>
        </row>
        <row r="8065">
          <cell r="A8065" t="str">
            <v>CORDIUVRV</v>
          </cell>
          <cell r="B8065">
            <v>0</v>
          </cell>
          <cell r="C8065">
            <v>0</v>
          </cell>
          <cell r="D8065">
            <v>0</v>
          </cell>
          <cell r="E8065">
            <v>0</v>
          </cell>
          <cell r="G8065">
            <v>0</v>
          </cell>
          <cell r="H8065">
            <v>0</v>
          </cell>
        </row>
        <row r="8066">
          <cell r="A8066" t="str">
            <v>RSX5H</v>
          </cell>
          <cell r="B8066">
            <v>0</v>
          </cell>
          <cell r="C8066">
            <v>0</v>
          </cell>
          <cell r="D8066">
            <v>0</v>
          </cell>
          <cell r="E8066">
            <v>0</v>
          </cell>
          <cell r="G8066">
            <v>0</v>
          </cell>
          <cell r="H8066">
            <v>0</v>
          </cell>
        </row>
        <row r="8067">
          <cell r="A8067" t="str">
            <v>RSX5K7</v>
          </cell>
          <cell r="B8067">
            <v>28</v>
          </cell>
          <cell r="C8067">
            <v>3485670</v>
          </cell>
          <cell r="D8067">
            <v>1837892</v>
          </cell>
          <cell r="E8067">
            <v>1647778</v>
          </cell>
          <cell r="G8067">
            <v>124488.21428571429</v>
          </cell>
          <cell r="H8067">
            <v>65639</v>
          </cell>
        </row>
        <row r="8068">
          <cell r="A8068" t="str">
            <v>RSX8H7</v>
          </cell>
          <cell r="B8068">
            <v>0</v>
          </cell>
          <cell r="C8068">
            <v>0</v>
          </cell>
          <cell r="D8068">
            <v>0</v>
          </cell>
          <cell r="E8068">
            <v>0</v>
          </cell>
          <cell r="G8068">
            <v>0</v>
          </cell>
          <cell r="H8068">
            <v>0</v>
          </cell>
        </row>
        <row r="8069">
          <cell r="A8069" t="str">
            <v>RSX8K7</v>
          </cell>
          <cell r="B8069">
            <v>88</v>
          </cell>
          <cell r="C8069">
            <v>14536110</v>
          </cell>
          <cell r="D8069">
            <v>7753944</v>
          </cell>
          <cell r="E8069">
            <v>6782166</v>
          </cell>
          <cell r="G8069">
            <v>165183.06818181818</v>
          </cell>
          <cell r="H8069">
            <v>88113</v>
          </cell>
        </row>
        <row r="8070">
          <cell r="A8070" t="str">
            <v>RSX10H7</v>
          </cell>
          <cell r="B8070">
            <v>1</v>
          </cell>
          <cell r="C8070">
            <v>194510</v>
          </cell>
          <cell r="D8070">
            <v>106111</v>
          </cell>
          <cell r="E8070">
            <v>88399</v>
          </cell>
          <cell r="G8070">
            <v>194510</v>
          </cell>
          <cell r="H8070">
            <v>106111</v>
          </cell>
        </row>
        <row r="8071">
          <cell r="A8071" t="str">
            <v>RSX10K7</v>
          </cell>
          <cell r="B8071">
            <v>134</v>
          </cell>
          <cell r="C8071">
            <v>24304510</v>
          </cell>
          <cell r="D8071">
            <v>12339524</v>
          </cell>
          <cell r="E8071">
            <v>11964986</v>
          </cell>
          <cell r="G8071">
            <v>181376.94029850746</v>
          </cell>
          <cell r="H8071">
            <v>92086</v>
          </cell>
        </row>
        <row r="8072">
          <cell r="A8072" t="str">
            <v>RSXY5H7</v>
          </cell>
          <cell r="B8072">
            <v>0</v>
          </cell>
          <cell r="C8072">
            <v>0</v>
          </cell>
          <cell r="D8072">
            <v>0</v>
          </cell>
          <cell r="E8072">
            <v>0</v>
          </cell>
          <cell r="G8072">
            <v>0</v>
          </cell>
          <cell r="H8072">
            <v>0</v>
          </cell>
        </row>
        <row r="8073">
          <cell r="A8073" t="str">
            <v>RSXY5K7</v>
          </cell>
          <cell r="B8073">
            <v>28</v>
          </cell>
          <cell r="C8073">
            <v>3683880</v>
          </cell>
          <cell r="D8073">
            <v>1842848</v>
          </cell>
          <cell r="E8073">
            <v>1841032</v>
          </cell>
          <cell r="G8073">
            <v>131567.14285714287</v>
          </cell>
          <cell r="H8073">
            <v>65816</v>
          </cell>
        </row>
        <row r="8074">
          <cell r="A8074" t="str">
            <v>RSXY5K7R</v>
          </cell>
          <cell r="B8074">
            <v>0</v>
          </cell>
          <cell r="C8074">
            <v>0</v>
          </cell>
          <cell r="D8074">
            <v>0</v>
          </cell>
          <cell r="E8074">
            <v>0</v>
          </cell>
          <cell r="G8074">
            <v>0</v>
          </cell>
          <cell r="H8074">
            <v>0</v>
          </cell>
        </row>
        <row r="8075">
          <cell r="A8075" t="str">
            <v>RSXYP5K</v>
          </cell>
          <cell r="B8075">
            <v>0</v>
          </cell>
          <cell r="C8075">
            <v>0</v>
          </cell>
          <cell r="D8075">
            <v>0</v>
          </cell>
          <cell r="E8075">
            <v>0</v>
          </cell>
          <cell r="G8075">
            <v>0</v>
          </cell>
          <cell r="H8075">
            <v>0</v>
          </cell>
        </row>
        <row r="8076">
          <cell r="A8076" t="str">
            <v>RSXY8H7</v>
          </cell>
          <cell r="B8076">
            <v>2</v>
          </cell>
          <cell r="C8076">
            <v>299070</v>
          </cell>
          <cell r="D8076">
            <v>180776</v>
          </cell>
          <cell r="E8076">
            <v>118294</v>
          </cell>
          <cell r="G8076">
            <v>149535</v>
          </cell>
          <cell r="H8076">
            <v>90388</v>
          </cell>
        </row>
        <row r="8077">
          <cell r="A8077" t="str">
            <v>RSXY8K7</v>
          </cell>
          <cell r="B8077">
            <v>98</v>
          </cell>
          <cell r="C8077">
            <v>17888990</v>
          </cell>
          <cell r="D8077">
            <v>8858024</v>
          </cell>
          <cell r="E8077">
            <v>9030966</v>
          </cell>
          <cell r="G8077">
            <v>182540.71428571429</v>
          </cell>
          <cell r="H8077">
            <v>90388</v>
          </cell>
        </row>
        <row r="8078">
          <cell r="A8078" t="str">
            <v>RSXY8K7R</v>
          </cell>
          <cell r="B8078">
            <v>0</v>
          </cell>
          <cell r="C8078">
            <v>0</v>
          </cell>
          <cell r="D8078">
            <v>0</v>
          </cell>
          <cell r="E8078">
            <v>0</v>
          </cell>
          <cell r="G8078">
            <v>0</v>
          </cell>
          <cell r="H8078">
            <v>0</v>
          </cell>
        </row>
        <row r="8079">
          <cell r="A8079" t="str">
            <v>RSXYP8K</v>
          </cell>
          <cell r="B8079">
            <v>0</v>
          </cell>
          <cell r="C8079">
            <v>0</v>
          </cell>
          <cell r="D8079">
            <v>0</v>
          </cell>
          <cell r="E8079">
            <v>0</v>
          </cell>
          <cell r="G8079">
            <v>0</v>
          </cell>
          <cell r="H8079">
            <v>0</v>
          </cell>
        </row>
        <row r="8080">
          <cell r="A8080" t="str">
            <v>RSXY10H7</v>
          </cell>
          <cell r="B8080">
            <v>10</v>
          </cell>
          <cell r="C8080">
            <v>1898180</v>
          </cell>
          <cell r="D8080">
            <v>942910</v>
          </cell>
          <cell r="E8080">
            <v>955270</v>
          </cell>
          <cell r="G8080">
            <v>189818</v>
          </cell>
          <cell r="H8080">
            <v>94291</v>
          </cell>
        </row>
        <row r="8081">
          <cell r="A8081" t="str">
            <v>RSXY10K7</v>
          </cell>
          <cell r="B8081">
            <v>376</v>
          </cell>
          <cell r="C8081">
            <v>69829560</v>
          </cell>
          <cell r="D8081">
            <v>35453416</v>
          </cell>
          <cell r="E8081">
            <v>34376144</v>
          </cell>
          <cell r="G8081">
            <v>185716.91489361701</v>
          </cell>
          <cell r="H8081">
            <v>94291</v>
          </cell>
        </row>
        <row r="8082">
          <cell r="A8082" t="str">
            <v>RSXY10K7R</v>
          </cell>
          <cell r="B8082">
            <v>0</v>
          </cell>
          <cell r="C8082">
            <v>0</v>
          </cell>
          <cell r="D8082">
            <v>0</v>
          </cell>
          <cell r="E8082">
            <v>0</v>
          </cell>
          <cell r="G8082">
            <v>0</v>
          </cell>
          <cell r="H8082">
            <v>0</v>
          </cell>
        </row>
        <row r="8083">
          <cell r="A8083" t="str">
            <v>RSXYP10K</v>
          </cell>
          <cell r="B8083">
            <v>2</v>
          </cell>
          <cell r="C8083">
            <v>447340</v>
          </cell>
          <cell r="D8083">
            <v>295380</v>
          </cell>
          <cell r="E8083">
            <v>151960</v>
          </cell>
          <cell r="G8083">
            <v>223670</v>
          </cell>
          <cell r="H8083">
            <v>147690</v>
          </cell>
        </row>
        <row r="8084">
          <cell r="A8084" t="str">
            <v>RSEY8G</v>
          </cell>
          <cell r="B8084">
            <v>0</v>
          </cell>
          <cell r="C8084">
            <v>0</v>
          </cell>
          <cell r="D8084">
            <v>0</v>
          </cell>
          <cell r="E8084">
            <v>0</v>
          </cell>
          <cell r="G8084">
            <v>0</v>
          </cell>
          <cell r="H8084">
            <v>0</v>
          </cell>
        </row>
        <row r="8085">
          <cell r="A8085" t="str">
            <v>RSEY8G7</v>
          </cell>
          <cell r="B8085">
            <v>2</v>
          </cell>
          <cell r="C8085">
            <v>451460</v>
          </cell>
          <cell r="D8085">
            <v>288740</v>
          </cell>
          <cell r="E8085">
            <v>162720</v>
          </cell>
          <cell r="G8085">
            <v>225730</v>
          </cell>
          <cell r="H8085">
            <v>144370</v>
          </cell>
        </row>
        <row r="8086">
          <cell r="A8086" t="str">
            <v>RSEY8K</v>
          </cell>
          <cell r="B8086">
            <v>0</v>
          </cell>
          <cell r="C8086">
            <v>0</v>
          </cell>
          <cell r="D8086">
            <v>0</v>
          </cell>
          <cell r="E8086">
            <v>0</v>
          </cell>
          <cell r="G8086">
            <v>0</v>
          </cell>
          <cell r="H8086">
            <v>0</v>
          </cell>
        </row>
        <row r="8087">
          <cell r="A8087" t="str">
            <v>RSEY8K7</v>
          </cell>
          <cell r="B8087">
            <v>31</v>
          </cell>
          <cell r="C8087">
            <v>6717260</v>
          </cell>
          <cell r="D8087">
            <v>4340062</v>
          </cell>
          <cell r="E8087">
            <v>2377198</v>
          </cell>
          <cell r="G8087">
            <v>216685.80645161291</v>
          </cell>
          <cell r="H8087">
            <v>140002</v>
          </cell>
        </row>
        <row r="8088">
          <cell r="A8088" t="str">
            <v>RSEY10G</v>
          </cell>
          <cell r="B8088">
            <v>1</v>
          </cell>
          <cell r="C8088">
            <v>243780</v>
          </cell>
          <cell r="D8088">
            <v>205001</v>
          </cell>
          <cell r="E8088">
            <v>38779</v>
          </cell>
          <cell r="G8088">
            <v>243780</v>
          </cell>
          <cell r="H8088">
            <v>205001</v>
          </cell>
        </row>
        <row r="8089">
          <cell r="A8089" t="str">
            <v>RSEY10G7</v>
          </cell>
          <cell r="B8089">
            <v>8</v>
          </cell>
          <cell r="C8089">
            <v>1636470</v>
          </cell>
          <cell r="D8089">
            <v>1178816</v>
          </cell>
          <cell r="E8089">
            <v>457654</v>
          </cell>
          <cell r="G8089">
            <v>204558.75</v>
          </cell>
          <cell r="H8089">
            <v>147352</v>
          </cell>
        </row>
        <row r="8090">
          <cell r="A8090" t="str">
            <v>RSEY10K</v>
          </cell>
          <cell r="B8090">
            <v>0</v>
          </cell>
          <cell r="C8090">
            <v>0</v>
          </cell>
          <cell r="D8090">
            <v>0</v>
          </cell>
          <cell r="E8090">
            <v>0</v>
          </cell>
          <cell r="G8090">
            <v>0</v>
          </cell>
          <cell r="H8090">
            <v>0</v>
          </cell>
        </row>
        <row r="8091">
          <cell r="A8091" t="str">
            <v>RSEY10K7</v>
          </cell>
          <cell r="B8091">
            <v>41</v>
          </cell>
          <cell r="C8091">
            <v>9534060</v>
          </cell>
          <cell r="D8091">
            <v>5870257</v>
          </cell>
          <cell r="E8091">
            <v>3663803</v>
          </cell>
          <cell r="G8091">
            <v>232538.04878048779</v>
          </cell>
          <cell r="H8091">
            <v>143177</v>
          </cell>
        </row>
        <row r="8092">
          <cell r="A8092" t="str">
            <v>RXY8K7</v>
          </cell>
          <cell r="B8092">
            <v>6</v>
          </cell>
          <cell r="C8092">
            <v>893000</v>
          </cell>
          <cell r="D8092">
            <v>611910</v>
          </cell>
          <cell r="E8092">
            <v>281090</v>
          </cell>
          <cell r="G8092">
            <v>148833.33333333334</v>
          </cell>
          <cell r="H8092">
            <v>101985</v>
          </cell>
        </row>
        <row r="8093">
          <cell r="A8093" t="str">
            <v>RXY10K7</v>
          </cell>
          <cell r="B8093">
            <v>32</v>
          </cell>
          <cell r="C8093">
            <v>4773340</v>
          </cell>
          <cell r="D8093">
            <v>3418144</v>
          </cell>
          <cell r="E8093">
            <v>1355196</v>
          </cell>
          <cell r="G8093">
            <v>149166.875</v>
          </cell>
          <cell r="H8093">
            <v>106817</v>
          </cell>
        </row>
        <row r="8094">
          <cell r="A8094" t="str">
            <v>RNY8K7</v>
          </cell>
          <cell r="B8094">
            <v>6</v>
          </cell>
          <cell r="C8094">
            <v>821800</v>
          </cell>
          <cell r="D8094">
            <v>502626</v>
          </cell>
          <cell r="E8094">
            <v>319174</v>
          </cell>
          <cell r="G8094">
            <v>136966.66666666666</v>
          </cell>
          <cell r="H8094">
            <v>83771</v>
          </cell>
        </row>
        <row r="8095">
          <cell r="A8095" t="str">
            <v>RNY10K7</v>
          </cell>
          <cell r="B8095">
            <v>32</v>
          </cell>
          <cell r="C8095">
            <v>3988850</v>
          </cell>
          <cell r="D8095">
            <v>2874176</v>
          </cell>
          <cell r="E8095">
            <v>1114674</v>
          </cell>
          <cell r="G8095">
            <v>124651.5625</v>
          </cell>
          <cell r="H8095">
            <v>89818</v>
          </cell>
        </row>
        <row r="8096">
          <cell r="A8096" t="str">
            <v>FXYA25H</v>
          </cell>
          <cell r="B8096">
            <v>23</v>
          </cell>
          <cell r="C8096">
            <v>438770</v>
          </cell>
          <cell r="D8096">
            <v>431704</v>
          </cell>
          <cell r="E8096">
            <v>7066</v>
          </cell>
          <cell r="G8096">
            <v>19076.956521739132</v>
          </cell>
          <cell r="H8096">
            <v>18769.739130434784</v>
          </cell>
        </row>
        <row r="8097">
          <cell r="A8097" t="str">
            <v>FXYA25K</v>
          </cell>
          <cell r="B8097">
            <v>149</v>
          </cell>
          <cell r="C8097">
            <v>2879390</v>
          </cell>
          <cell r="D8097">
            <v>2719629</v>
          </cell>
          <cell r="E8097">
            <v>159761</v>
          </cell>
          <cell r="G8097">
            <v>19324.765100671142</v>
          </cell>
          <cell r="H8097">
            <v>18252.543624161073</v>
          </cell>
        </row>
        <row r="8098">
          <cell r="A8098" t="str">
            <v>FXYA25K9</v>
          </cell>
          <cell r="B8098">
            <v>919</v>
          </cell>
          <cell r="C8098">
            <v>18137040</v>
          </cell>
          <cell r="D8098">
            <v>16778882</v>
          </cell>
          <cell r="E8098">
            <v>1358158</v>
          </cell>
          <cell r="G8098">
            <v>19735.625680087051</v>
          </cell>
          <cell r="H8098">
            <v>18257.760609357996</v>
          </cell>
        </row>
        <row r="8099">
          <cell r="A8099" t="str">
            <v>FXYA32K</v>
          </cell>
          <cell r="B8099">
            <v>19</v>
          </cell>
          <cell r="C8099">
            <v>391690</v>
          </cell>
          <cell r="D8099">
            <v>351431</v>
          </cell>
          <cell r="E8099">
            <v>40259</v>
          </cell>
          <cell r="G8099">
            <v>20615.263157894737</v>
          </cell>
          <cell r="H8099">
            <v>18496.36842105263</v>
          </cell>
        </row>
        <row r="8100">
          <cell r="A8100" t="str">
            <v>FXYA32K9</v>
          </cell>
          <cell r="B8100">
            <v>146</v>
          </cell>
          <cell r="C8100">
            <v>2943540</v>
          </cell>
          <cell r="D8100">
            <v>2702136</v>
          </cell>
          <cell r="E8100">
            <v>241404</v>
          </cell>
          <cell r="G8100">
            <v>20161.232876712329</v>
          </cell>
          <cell r="H8100">
            <v>18507.780821917808</v>
          </cell>
        </row>
        <row r="8101">
          <cell r="A8101" t="str">
            <v>FXYA40H</v>
          </cell>
          <cell r="B8101">
            <v>-1</v>
          </cell>
          <cell r="C8101">
            <v>-15350</v>
          </cell>
          <cell r="D8101">
            <v>-18896</v>
          </cell>
          <cell r="E8101">
            <v>3546</v>
          </cell>
          <cell r="G8101">
            <v>15350</v>
          </cell>
          <cell r="H8101">
            <v>18896</v>
          </cell>
        </row>
        <row r="8102">
          <cell r="A8102" t="str">
            <v>FXYA40K</v>
          </cell>
          <cell r="B8102">
            <v>87</v>
          </cell>
          <cell r="C8102">
            <v>1737450</v>
          </cell>
          <cell r="D8102">
            <v>1698297</v>
          </cell>
          <cell r="E8102">
            <v>39153</v>
          </cell>
          <cell r="G8102">
            <v>19970.689655172413</v>
          </cell>
          <cell r="H8102">
            <v>19520.655172413793</v>
          </cell>
        </row>
        <row r="8103">
          <cell r="A8103" t="str">
            <v>FXYA40K9</v>
          </cell>
          <cell r="B8103">
            <v>312</v>
          </cell>
          <cell r="C8103">
            <v>6520130</v>
          </cell>
          <cell r="D8103">
            <v>5869273</v>
          </cell>
          <cell r="E8103">
            <v>650857</v>
          </cell>
          <cell r="G8103">
            <v>20897.852564102563</v>
          </cell>
          <cell r="H8103">
            <v>18811.772435897437</v>
          </cell>
        </row>
        <row r="8104">
          <cell r="A8104" t="str">
            <v>FXYA50K</v>
          </cell>
          <cell r="B8104">
            <v>6</v>
          </cell>
          <cell r="C8104">
            <v>148200</v>
          </cell>
          <cell r="D8104">
            <v>146475</v>
          </cell>
          <cell r="E8104">
            <v>1725</v>
          </cell>
          <cell r="G8104">
            <v>24700</v>
          </cell>
          <cell r="H8104">
            <v>24412.5</v>
          </cell>
        </row>
        <row r="8105">
          <cell r="A8105" t="str">
            <v>FXYA50K9</v>
          </cell>
          <cell r="B8105">
            <v>56</v>
          </cell>
          <cell r="C8105">
            <v>1360520</v>
          </cell>
          <cell r="D8105">
            <v>1121726</v>
          </cell>
          <cell r="E8105">
            <v>238794</v>
          </cell>
          <cell r="G8105">
            <v>24295</v>
          </cell>
          <cell r="H8105">
            <v>20030.821428571428</v>
          </cell>
        </row>
        <row r="8106">
          <cell r="A8106" t="str">
            <v>FXYA63K</v>
          </cell>
          <cell r="B8106">
            <v>1</v>
          </cell>
          <cell r="C8106">
            <v>26800</v>
          </cell>
          <cell r="D8106">
            <v>26300</v>
          </cell>
          <cell r="E8106">
            <v>500</v>
          </cell>
          <cell r="G8106">
            <v>26800</v>
          </cell>
          <cell r="H8106">
            <v>26300</v>
          </cell>
        </row>
        <row r="8107">
          <cell r="A8107" t="str">
            <v>FXYA63K9</v>
          </cell>
          <cell r="B8107">
            <v>33</v>
          </cell>
          <cell r="C8107">
            <v>810590</v>
          </cell>
          <cell r="D8107">
            <v>670916</v>
          </cell>
          <cell r="E8107">
            <v>139674</v>
          </cell>
          <cell r="G8107">
            <v>24563.333333333332</v>
          </cell>
          <cell r="H8107">
            <v>20330.78787878788</v>
          </cell>
        </row>
        <row r="8108">
          <cell r="A8108" t="str">
            <v>FXYL20K</v>
          </cell>
          <cell r="B8108">
            <v>31</v>
          </cell>
          <cell r="C8108">
            <v>823330</v>
          </cell>
          <cell r="D8108">
            <v>617272</v>
          </cell>
          <cell r="E8108">
            <v>206058</v>
          </cell>
          <cell r="G8108">
            <v>26559.032258064515</v>
          </cell>
          <cell r="H8108">
            <v>19912</v>
          </cell>
        </row>
        <row r="8109">
          <cell r="A8109" t="str">
            <v>FXYL25H</v>
          </cell>
          <cell r="B8109">
            <v>27</v>
          </cell>
          <cell r="C8109">
            <v>718200</v>
          </cell>
          <cell r="D8109">
            <v>692065</v>
          </cell>
          <cell r="E8109">
            <v>26135</v>
          </cell>
          <cell r="G8109">
            <v>26600</v>
          </cell>
          <cell r="H8109">
            <v>25632.037037037036</v>
          </cell>
        </row>
        <row r="8110">
          <cell r="A8110" t="str">
            <v>FXYL25K</v>
          </cell>
          <cell r="B8110">
            <v>322</v>
          </cell>
          <cell r="C8110">
            <v>7724180</v>
          </cell>
          <cell r="D8110">
            <v>6736002</v>
          </cell>
          <cell r="E8110">
            <v>988178</v>
          </cell>
          <cell r="G8110">
            <v>23988.136645962732</v>
          </cell>
          <cell r="H8110">
            <v>20919.260869565216</v>
          </cell>
        </row>
        <row r="8111">
          <cell r="A8111" t="str">
            <v>FXYL32K</v>
          </cell>
          <cell r="B8111">
            <v>32</v>
          </cell>
          <cell r="C8111">
            <v>899560</v>
          </cell>
          <cell r="D8111">
            <v>711032</v>
          </cell>
          <cell r="E8111">
            <v>188528</v>
          </cell>
          <cell r="G8111">
            <v>28111.25</v>
          </cell>
          <cell r="H8111">
            <v>22219.75</v>
          </cell>
        </row>
        <row r="8112">
          <cell r="A8112" t="str">
            <v>FXYL40G</v>
          </cell>
          <cell r="B8112">
            <v>7</v>
          </cell>
          <cell r="C8112">
            <v>233940</v>
          </cell>
          <cell r="D8112">
            <v>167671</v>
          </cell>
          <cell r="E8112">
            <v>66269</v>
          </cell>
          <cell r="G8112">
            <v>33420</v>
          </cell>
          <cell r="H8112">
            <v>23953</v>
          </cell>
        </row>
        <row r="8113">
          <cell r="A8113" t="str">
            <v>FXYL40H</v>
          </cell>
          <cell r="B8113">
            <v>7</v>
          </cell>
          <cell r="C8113">
            <v>197600</v>
          </cell>
          <cell r="D8113">
            <v>189994</v>
          </cell>
          <cell r="E8113">
            <v>7606</v>
          </cell>
          <cell r="G8113">
            <v>28228.571428571428</v>
          </cell>
          <cell r="H8113">
            <v>27142</v>
          </cell>
        </row>
        <row r="8114">
          <cell r="A8114" t="str">
            <v>FXYL40HNP</v>
          </cell>
          <cell r="B8114">
            <v>2</v>
          </cell>
          <cell r="C8114">
            <v>66840</v>
          </cell>
          <cell r="D8114">
            <v>52497</v>
          </cell>
          <cell r="E8114">
            <v>14343</v>
          </cell>
          <cell r="G8114">
            <v>33420</v>
          </cell>
          <cell r="H8114">
            <v>26248.5</v>
          </cell>
        </row>
        <row r="8115">
          <cell r="A8115" t="str">
            <v>FXYL40K</v>
          </cell>
          <cell r="B8115">
            <v>145</v>
          </cell>
          <cell r="C8115">
            <v>4302880</v>
          </cell>
          <cell r="D8115">
            <v>3287263</v>
          </cell>
          <cell r="E8115">
            <v>1015617</v>
          </cell>
          <cell r="G8115">
            <v>29675.03448275862</v>
          </cell>
          <cell r="H8115">
            <v>22670.779310344828</v>
          </cell>
        </row>
        <row r="8116">
          <cell r="A8116" t="str">
            <v>FXYL50K</v>
          </cell>
          <cell r="B8116">
            <v>12</v>
          </cell>
          <cell r="C8116">
            <v>358930</v>
          </cell>
          <cell r="D8116">
            <v>299533</v>
          </cell>
          <cell r="E8116">
            <v>59397</v>
          </cell>
          <cell r="G8116">
            <v>29910.833333333332</v>
          </cell>
          <cell r="H8116">
            <v>24961.083333333332</v>
          </cell>
        </row>
        <row r="8117">
          <cell r="A8117" t="str">
            <v>FXYL63G</v>
          </cell>
          <cell r="B8117">
            <v>2</v>
          </cell>
          <cell r="C8117">
            <v>73620</v>
          </cell>
          <cell r="D8117">
            <v>51280</v>
          </cell>
          <cell r="E8117">
            <v>22340</v>
          </cell>
          <cell r="G8117">
            <v>36810</v>
          </cell>
          <cell r="H8117">
            <v>25640</v>
          </cell>
        </row>
        <row r="8118">
          <cell r="A8118" t="str">
            <v>FXYL63H</v>
          </cell>
          <cell r="B8118">
            <v>1</v>
          </cell>
          <cell r="C8118">
            <v>31730</v>
          </cell>
          <cell r="D8118">
            <v>30515</v>
          </cell>
          <cell r="E8118">
            <v>1215</v>
          </cell>
          <cell r="G8118">
            <v>31730</v>
          </cell>
          <cell r="H8118">
            <v>30515</v>
          </cell>
        </row>
        <row r="8119">
          <cell r="A8119" t="str">
            <v>FXYL63K</v>
          </cell>
          <cell r="B8119">
            <v>58</v>
          </cell>
          <cell r="C8119">
            <v>1868600</v>
          </cell>
          <cell r="D8119">
            <v>1510769</v>
          </cell>
          <cell r="E8119">
            <v>357831</v>
          </cell>
          <cell r="G8119">
            <v>32217.241379310344</v>
          </cell>
          <cell r="H8119">
            <v>26047.741379310344</v>
          </cell>
        </row>
        <row r="8120">
          <cell r="A8120" t="str">
            <v>FXYLM20K</v>
          </cell>
          <cell r="B8120">
            <v>15</v>
          </cell>
          <cell r="C8120">
            <v>320250</v>
          </cell>
          <cell r="D8120">
            <v>286530</v>
          </cell>
          <cell r="E8120">
            <v>33720</v>
          </cell>
          <cell r="G8120">
            <v>21350</v>
          </cell>
          <cell r="H8120">
            <v>19102</v>
          </cell>
        </row>
        <row r="8121">
          <cell r="A8121" t="str">
            <v>FXYLM25H</v>
          </cell>
          <cell r="B8121">
            <v>4</v>
          </cell>
          <cell r="C8121">
            <v>88750</v>
          </cell>
          <cell r="D8121">
            <v>85586</v>
          </cell>
          <cell r="E8121">
            <v>3164</v>
          </cell>
          <cell r="G8121">
            <v>22187.5</v>
          </cell>
          <cell r="H8121">
            <v>21396.5</v>
          </cell>
        </row>
        <row r="8122">
          <cell r="A8122" t="str">
            <v>FXYLM25K</v>
          </cell>
          <cell r="B8122">
            <v>56</v>
          </cell>
          <cell r="C8122">
            <v>1353790</v>
          </cell>
          <cell r="D8122">
            <v>1075762</v>
          </cell>
          <cell r="E8122">
            <v>278028</v>
          </cell>
          <cell r="G8122">
            <v>24174.821428571428</v>
          </cell>
          <cell r="H8122">
            <v>19210.035714285714</v>
          </cell>
        </row>
        <row r="8123">
          <cell r="A8123" t="str">
            <v>FXYLM32K</v>
          </cell>
          <cell r="B8123">
            <v>13</v>
          </cell>
          <cell r="C8123">
            <v>336400</v>
          </cell>
          <cell r="D8123">
            <v>263676</v>
          </cell>
          <cell r="E8123">
            <v>72724</v>
          </cell>
          <cell r="G8123">
            <v>25876.923076923078</v>
          </cell>
          <cell r="H8123">
            <v>20282.76923076923</v>
          </cell>
        </row>
        <row r="8124">
          <cell r="A8124" t="str">
            <v>FXYLM40H</v>
          </cell>
          <cell r="B8124">
            <v>3</v>
          </cell>
          <cell r="C8124">
            <v>73340</v>
          </cell>
          <cell r="D8124">
            <v>67737</v>
          </cell>
          <cell r="E8124">
            <v>5603</v>
          </cell>
          <cell r="G8124">
            <v>24446.666666666668</v>
          </cell>
          <cell r="H8124">
            <v>22579</v>
          </cell>
        </row>
        <row r="8125">
          <cell r="A8125" t="str">
            <v>FXYLM40K</v>
          </cell>
          <cell r="B8125">
            <v>28</v>
          </cell>
          <cell r="C8125">
            <v>687240</v>
          </cell>
          <cell r="D8125">
            <v>577286</v>
          </cell>
          <cell r="E8125">
            <v>109954</v>
          </cell>
          <cell r="G8125">
            <v>24544.285714285714</v>
          </cell>
          <cell r="H8125">
            <v>20617.357142857141</v>
          </cell>
        </row>
        <row r="8126">
          <cell r="A8126" t="str">
            <v>FXYLM50K</v>
          </cell>
          <cell r="B8126">
            <v>3</v>
          </cell>
          <cell r="C8126">
            <v>75200</v>
          </cell>
          <cell r="D8126">
            <v>65665</v>
          </cell>
          <cell r="E8126">
            <v>9535</v>
          </cell>
          <cell r="G8126">
            <v>25066.666666666668</v>
          </cell>
          <cell r="H8126">
            <v>21888.333333333332</v>
          </cell>
        </row>
        <row r="8127">
          <cell r="A8127" t="str">
            <v>FXYLM63H</v>
          </cell>
          <cell r="B8127">
            <v>0</v>
          </cell>
          <cell r="C8127">
            <v>0</v>
          </cell>
          <cell r="D8127">
            <v>0</v>
          </cell>
          <cell r="E8127">
            <v>0</v>
          </cell>
          <cell r="G8127">
            <v>0</v>
          </cell>
          <cell r="H8127">
            <v>0</v>
          </cell>
        </row>
        <row r="8128">
          <cell r="A8128" t="str">
            <v>FXYLM63K</v>
          </cell>
          <cell r="B8128">
            <v>9</v>
          </cell>
          <cell r="C8128">
            <v>254430</v>
          </cell>
          <cell r="D8128">
            <v>202212</v>
          </cell>
          <cell r="E8128">
            <v>52218</v>
          </cell>
          <cell r="G8128">
            <v>28270</v>
          </cell>
          <cell r="H8128">
            <v>22468</v>
          </cell>
        </row>
        <row r="8129">
          <cell r="A8129" t="str">
            <v>FXYC20H7</v>
          </cell>
          <cell r="B8129">
            <v>0</v>
          </cell>
          <cell r="C8129">
            <v>0</v>
          </cell>
          <cell r="D8129">
            <v>0</v>
          </cell>
          <cell r="E8129">
            <v>0</v>
          </cell>
          <cell r="G8129">
            <v>0</v>
          </cell>
          <cell r="H8129">
            <v>0</v>
          </cell>
        </row>
        <row r="8130">
          <cell r="A8130" t="str">
            <v>FXYC20K7</v>
          </cell>
          <cell r="B8130">
            <v>192</v>
          </cell>
          <cell r="C8130">
            <v>4224690</v>
          </cell>
          <cell r="D8130">
            <v>3058752</v>
          </cell>
          <cell r="E8130">
            <v>1165938</v>
          </cell>
          <cell r="G8130">
            <v>22003.59375</v>
          </cell>
          <cell r="H8130">
            <v>15931</v>
          </cell>
        </row>
        <row r="8131">
          <cell r="A8131" t="str">
            <v>FXYCP20K</v>
          </cell>
          <cell r="B8131">
            <v>9</v>
          </cell>
          <cell r="C8131">
            <v>260600</v>
          </cell>
          <cell r="D8131">
            <v>192425</v>
          </cell>
          <cell r="E8131">
            <v>68175</v>
          </cell>
          <cell r="G8131">
            <v>28955.555555555555</v>
          </cell>
          <cell r="H8131">
            <v>21380.555555555555</v>
          </cell>
        </row>
        <row r="8132">
          <cell r="A8132" t="str">
            <v>FXYC25H7</v>
          </cell>
          <cell r="B8132">
            <v>6</v>
          </cell>
          <cell r="C8132">
            <v>143760</v>
          </cell>
          <cell r="D8132">
            <v>110100</v>
          </cell>
          <cell r="E8132">
            <v>33660</v>
          </cell>
          <cell r="G8132">
            <v>23960</v>
          </cell>
          <cell r="H8132">
            <v>18350</v>
          </cell>
        </row>
        <row r="8133">
          <cell r="A8133" t="str">
            <v>FXYC25K7</v>
          </cell>
          <cell r="B8133">
            <v>177</v>
          </cell>
          <cell r="C8133">
            <v>4371000</v>
          </cell>
          <cell r="D8133">
            <v>2827575</v>
          </cell>
          <cell r="E8133">
            <v>1543425</v>
          </cell>
          <cell r="G8133">
            <v>24694.915254237287</v>
          </cell>
          <cell r="H8133">
            <v>15975</v>
          </cell>
        </row>
        <row r="8134">
          <cell r="A8134" t="str">
            <v>FXYCP25K</v>
          </cell>
          <cell r="B8134">
            <v>9</v>
          </cell>
          <cell r="C8134">
            <v>271590</v>
          </cell>
          <cell r="D8134">
            <v>193329</v>
          </cell>
          <cell r="E8134">
            <v>78261</v>
          </cell>
          <cell r="G8134">
            <v>30176.666666666668</v>
          </cell>
          <cell r="H8134">
            <v>21481</v>
          </cell>
        </row>
        <row r="8135">
          <cell r="A8135" t="str">
            <v>FXYC32H7</v>
          </cell>
          <cell r="B8135">
            <v>6</v>
          </cell>
          <cell r="C8135">
            <v>148960</v>
          </cell>
          <cell r="D8135">
            <v>109998</v>
          </cell>
          <cell r="E8135">
            <v>38962</v>
          </cell>
          <cell r="G8135">
            <v>24826.666666666668</v>
          </cell>
          <cell r="H8135">
            <v>18333</v>
          </cell>
        </row>
        <row r="8136">
          <cell r="A8136" t="str">
            <v>FXYC32K7</v>
          </cell>
          <cell r="B8136">
            <v>97</v>
          </cell>
          <cell r="C8136">
            <v>2430920</v>
          </cell>
          <cell r="D8136">
            <v>1551709</v>
          </cell>
          <cell r="E8136">
            <v>879211</v>
          </cell>
          <cell r="G8136">
            <v>25061.030927835051</v>
          </cell>
          <cell r="H8136">
            <v>15997</v>
          </cell>
        </row>
        <row r="8137">
          <cell r="A8137" t="str">
            <v>FXYCP32K</v>
          </cell>
          <cell r="B8137">
            <v>5</v>
          </cell>
          <cell r="C8137">
            <v>157150</v>
          </cell>
          <cell r="D8137">
            <v>111860</v>
          </cell>
          <cell r="E8137">
            <v>45290</v>
          </cell>
          <cell r="G8137">
            <v>31430</v>
          </cell>
          <cell r="H8137">
            <v>22372</v>
          </cell>
        </row>
        <row r="8138">
          <cell r="A8138" t="str">
            <v>FXYC40H</v>
          </cell>
          <cell r="B8138">
            <v>0</v>
          </cell>
          <cell r="C8138">
            <v>0</v>
          </cell>
          <cell r="D8138">
            <v>0</v>
          </cell>
          <cell r="E8138">
            <v>0</v>
          </cell>
          <cell r="G8138">
            <v>0</v>
          </cell>
          <cell r="H8138">
            <v>0</v>
          </cell>
        </row>
        <row r="8139">
          <cell r="A8139" t="str">
            <v>FXYC40H7</v>
          </cell>
          <cell r="B8139">
            <v>4</v>
          </cell>
          <cell r="C8139">
            <v>107970</v>
          </cell>
          <cell r="D8139">
            <v>80596</v>
          </cell>
          <cell r="E8139">
            <v>27374</v>
          </cell>
          <cell r="G8139">
            <v>26992.5</v>
          </cell>
          <cell r="H8139">
            <v>20149</v>
          </cell>
        </row>
        <row r="8140">
          <cell r="A8140" t="str">
            <v>FXYC40K7</v>
          </cell>
          <cell r="B8140">
            <v>78</v>
          </cell>
          <cell r="C8140">
            <v>2150080</v>
          </cell>
          <cell r="D8140">
            <v>1336608</v>
          </cell>
          <cell r="E8140">
            <v>813472</v>
          </cell>
          <cell r="G8140">
            <v>27565.128205128207</v>
          </cell>
          <cell r="H8140">
            <v>17136</v>
          </cell>
        </row>
        <row r="8141">
          <cell r="A8141" t="str">
            <v>FXYCP40K</v>
          </cell>
          <cell r="B8141">
            <v>5</v>
          </cell>
          <cell r="C8141">
            <v>166290</v>
          </cell>
          <cell r="D8141">
            <v>118097</v>
          </cell>
          <cell r="E8141">
            <v>48193</v>
          </cell>
          <cell r="G8141">
            <v>33258</v>
          </cell>
          <cell r="H8141">
            <v>23619.4</v>
          </cell>
        </row>
        <row r="8142">
          <cell r="A8142" t="str">
            <v>FXYC50H</v>
          </cell>
          <cell r="B8142">
            <v>0</v>
          </cell>
          <cell r="C8142">
            <v>0</v>
          </cell>
          <cell r="D8142">
            <v>0</v>
          </cell>
          <cell r="E8142">
            <v>0</v>
          </cell>
          <cell r="G8142">
            <v>0</v>
          </cell>
          <cell r="H8142">
            <v>0</v>
          </cell>
        </row>
        <row r="8143">
          <cell r="A8143" t="str">
            <v>FXYC50H7</v>
          </cell>
          <cell r="B8143">
            <v>3</v>
          </cell>
          <cell r="C8143">
            <v>83940</v>
          </cell>
          <cell r="D8143">
            <v>60936</v>
          </cell>
          <cell r="E8143">
            <v>23004</v>
          </cell>
          <cell r="G8143">
            <v>27980</v>
          </cell>
          <cell r="H8143">
            <v>20312</v>
          </cell>
        </row>
        <row r="8144">
          <cell r="A8144" t="str">
            <v>FXYC50K7</v>
          </cell>
          <cell r="B8144">
            <v>24</v>
          </cell>
          <cell r="C8144">
            <v>674900</v>
          </cell>
          <cell r="D8144">
            <v>412320</v>
          </cell>
          <cell r="E8144">
            <v>262580</v>
          </cell>
          <cell r="G8144">
            <v>28120.833333333332</v>
          </cell>
          <cell r="H8144">
            <v>17180</v>
          </cell>
        </row>
        <row r="8145">
          <cell r="A8145" t="str">
            <v>FXYCP50K</v>
          </cell>
          <cell r="B8145">
            <v>0</v>
          </cell>
          <cell r="C8145">
            <v>0</v>
          </cell>
          <cell r="D8145">
            <v>0</v>
          </cell>
          <cell r="E8145">
            <v>0</v>
          </cell>
          <cell r="G8145">
            <v>0</v>
          </cell>
          <cell r="H8145">
            <v>0</v>
          </cell>
        </row>
        <row r="8146">
          <cell r="A8146" t="str">
            <v>FXYC63H</v>
          </cell>
          <cell r="B8146">
            <v>0</v>
          </cell>
          <cell r="C8146">
            <v>0</v>
          </cell>
          <cell r="D8146">
            <v>0</v>
          </cell>
          <cell r="E8146">
            <v>0</v>
          </cell>
          <cell r="G8146">
            <v>0</v>
          </cell>
          <cell r="H8146">
            <v>0</v>
          </cell>
        </row>
        <row r="8147">
          <cell r="A8147" t="str">
            <v>FXYC63H7</v>
          </cell>
          <cell r="B8147">
            <v>11</v>
          </cell>
          <cell r="C8147">
            <v>321400</v>
          </cell>
          <cell r="D8147">
            <v>248237</v>
          </cell>
          <cell r="E8147">
            <v>73163</v>
          </cell>
          <cell r="G8147">
            <v>29218.18181818182</v>
          </cell>
          <cell r="H8147">
            <v>22567</v>
          </cell>
        </row>
        <row r="8148">
          <cell r="A8148" t="str">
            <v>FXYC63K7</v>
          </cell>
          <cell r="B8148">
            <v>17</v>
          </cell>
          <cell r="C8148">
            <v>501050</v>
          </cell>
          <cell r="D8148">
            <v>318189</v>
          </cell>
          <cell r="E8148">
            <v>182861</v>
          </cell>
          <cell r="G8148">
            <v>29473.529411764706</v>
          </cell>
          <cell r="H8148">
            <v>18717</v>
          </cell>
        </row>
        <row r="8149">
          <cell r="A8149" t="str">
            <v>FXYCP63K</v>
          </cell>
          <cell r="B8149">
            <v>0</v>
          </cell>
          <cell r="C8149">
            <v>0</v>
          </cell>
          <cell r="D8149">
            <v>0</v>
          </cell>
          <cell r="E8149">
            <v>0</v>
          </cell>
          <cell r="G8149">
            <v>0</v>
          </cell>
          <cell r="H8149">
            <v>0</v>
          </cell>
        </row>
        <row r="8150">
          <cell r="A8150" t="str">
            <v>FXYC80H7</v>
          </cell>
          <cell r="B8150">
            <v>3</v>
          </cell>
          <cell r="C8150">
            <v>114500</v>
          </cell>
          <cell r="D8150">
            <v>82578</v>
          </cell>
          <cell r="E8150">
            <v>31922</v>
          </cell>
          <cell r="G8150">
            <v>38166.666666666664</v>
          </cell>
          <cell r="H8150">
            <v>27526</v>
          </cell>
        </row>
        <row r="8151">
          <cell r="A8151" t="str">
            <v>FXYC80K7</v>
          </cell>
          <cell r="B8151">
            <v>13</v>
          </cell>
          <cell r="C8151">
            <v>496460</v>
          </cell>
          <cell r="D8151">
            <v>301535</v>
          </cell>
          <cell r="E8151">
            <v>194925</v>
          </cell>
          <cell r="G8151">
            <v>38189.230769230766</v>
          </cell>
          <cell r="H8151">
            <v>23195</v>
          </cell>
        </row>
        <row r="8152">
          <cell r="A8152" t="str">
            <v>FXYCP80K</v>
          </cell>
          <cell r="B8152">
            <v>0</v>
          </cell>
          <cell r="C8152">
            <v>0</v>
          </cell>
          <cell r="D8152">
            <v>0</v>
          </cell>
          <cell r="E8152">
            <v>0</v>
          </cell>
          <cell r="G8152">
            <v>0</v>
          </cell>
          <cell r="H8152">
            <v>0</v>
          </cell>
        </row>
        <row r="8153">
          <cell r="A8153" t="str">
            <v>FXYC125K7</v>
          </cell>
          <cell r="B8153">
            <v>12</v>
          </cell>
          <cell r="C8153">
            <v>550720</v>
          </cell>
          <cell r="D8153">
            <v>279276</v>
          </cell>
          <cell r="E8153">
            <v>271444</v>
          </cell>
          <cell r="G8153">
            <v>45893.333333333336</v>
          </cell>
          <cell r="H8153">
            <v>23273</v>
          </cell>
        </row>
        <row r="8154">
          <cell r="A8154" t="str">
            <v>FXYCP125K</v>
          </cell>
          <cell r="B8154">
            <v>0</v>
          </cell>
          <cell r="C8154">
            <v>0</v>
          </cell>
          <cell r="D8154">
            <v>0</v>
          </cell>
          <cell r="E8154">
            <v>0</v>
          </cell>
          <cell r="G8154">
            <v>0</v>
          </cell>
          <cell r="H8154">
            <v>0</v>
          </cell>
        </row>
        <row r="8155">
          <cell r="A8155" t="str">
            <v>FXYK25H</v>
          </cell>
          <cell r="B8155">
            <v>0</v>
          </cell>
          <cell r="C8155">
            <v>0</v>
          </cell>
          <cell r="D8155">
            <v>0</v>
          </cell>
          <cell r="E8155">
            <v>0</v>
          </cell>
          <cell r="G8155">
            <v>0</v>
          </cell>
          <cell r="H8155">
            <v>0</v>
          </cell>
        </row>
        <row r="8156">
          <cell r="A8156" t="str">
            <v>FXYK25HNP</v>
          </cell>
          <cell r="B8156">
            <v>0</v>
          </cell>
          <cell r="C8156">
            <v>0</v>
          </cell>
          <cell r="D8156">
            <v>0</v>
          </cell>
          <cell r="E8156">
            <v>0</v>
          </cell>
          <cell r="G8156">
            <v>0</v>
          </cell>
          <cell r="H8156">
            <v>0</v>
          </cell>
        </row>
        <row r="8157">
          <cell r="A8157" t="str">
            <v>FXYK25K</v>
          </cell>
          <cell r="B8157">
            <v>164</v>
          </cell>
          <cell r="C8157">
            <v>4676980</v>
          </cell>
          <cell r="D8157">
            <v>4532755</v>
          </cell>
          <cell r="E8157">
            <v>144225</v>
          </cell>
          <cell r="G8157">
            <v>28518.170731707316</v>
          </cell>
          <cell r="H8157">
            <v>27638.75</v>
          </cell>
        </row>
        <row r="8158">
          <cell r="A8158" t="str">
            <v>FXYK32H</v>
          </cell>
          <cell r="B8158">
            <v>0</v>
          </cell>
          <cell r="C8158">
            <v>0</v>
          </cell>
          <cell r="D8158">
            <v>0</v>
          </cell>
          <cell r="E8158">
            <v>0</v>
          </cell>
          <cell r="G8158">
            <v>0</v>
          </cell>
          <cell r="H8158">
            <v>0</v>
          </cell>
        </row>
        <row r="8159">
          <cell r="A8159" t="str">
            <v>FXYK32K</v>
          </cell>
          <cell r="B8159">
            <v>149</v>
          </cell>
          <cell r="C8159">
            <v>4288300</v>
          </cell>
          <cell r="D8159">
            <v>4178096</v>
          </cell>
          <cell r="E8159">
            <v>110204</v>
          </cell>
          <cell r="G8159">
            <v>28780.536912751679</v>
          </cell>
          <cell r="H8159">
            <v>28040.912751677854</v>
          </cell>
        </row>
        <row r="8160">
          <cell r="A8160" t="str">
            <v>FXYK40H</v>
          </cell>
          <cell r="B8160">
            <v>0</v>
          </cell>
          <cell r="C8160">
            <v>0</v>
          </cell>
          <cell r="D8160">
            <v>0</v>
          </cell>
          <cell r="E8160">
            <v>0</v>
          </cell>
          <cell r="G8160">
            <v>0</v>
          </cell>
          <cell r="H8160">
            <v>0</v>
          </cell>
        </row>
        <row r="8161">
          <cell r="A8161" t="str">
            <v>FXYK40HNP</v>
          </cell>
          <cell r="B8161">
            <v>0</v>
          </cell>
          <cell r="C8161">
            <v>0</v>
          </cell>
          <cell r="D8161">
            <v>0</v>
          </cell>
          <cell r="E8161">
            <v>0</v>
          </cell>
          <cell r="G8161">
            <v>0</v>
          </cell>
          <cell r="H8161">
            <v>0</v>
          </cell>
        </row>
        <row r="8162">
          <cell r="A8162" t="str">
            <v>FXYK40K</v>
          </cell>
          <cell r="B8162">
            <v>123</v>
          </cell>
          <cell r="C8162">
            <v>3368630</v>
          </cell>
          <cell r="D8162">
            <v>3559859</v>
          </cell>
          <cell r="E8162">
            <v>-191229</v>
          </cell>
          <cell r="G8162">
            <v>27387.235772357722</v>
          </cell>
          <cell r="H8162">
            <v>28941.943089430893</v>
          </cell>
        </row>
        <row r="8163">
          <cell r="A8163" t="str">
            <v>FXYK63H</v>
          </cell>
          <cell r="B8163">
            <v>0</v>
          </cell>
          <cell r="C8163">
            <v>0</v>
          </cell>
          <cell r="D8163">
            <v>0</v>
          </cell>
          <cell r="E8163">
            <v>0</v>
          </cell>
          <cell r="G8163">
            <v>0</v>
          </cell>
          <cell r="H8163">
            <v>0</v>
          </cell>
        </row>
        <row r="8164">
          <cell r="A8164" t="str">
            <v>FXYK63HNP</v>
          </cell>
          <cell r="B8164">
            <v>0</v>
          </cell>
          <cell r="C8164">
            <v>0</v>
          </cell>
          <cell r="D8164">
            <v>0</v>
          </cell>
          <cell r="E8164">
            <v>0</v>
          </cell>
          <cell r="G8164">
            <v>0</v>
          </cell>
          <cell r="H8164">
            <v>0</v>
          </cell>
        </row>
        <row r="8165">
          <cell r="A8165" t="str">
            <v>FXYK63K</v>
          </cell>
          <cell r="B8165">
            <v>27</v>
          </cell>
          <cell r="C8165">
            <v>870800</v>
          </cell>
          <cell r="D8165">
            <v>900077</v>
          </cell>
          <cell r="E8165">
            <v>-29277</v>
          </cell>
          <cell r="G8165">
            <v>32251.85185185185</v>
          </cell>
          <cell r="H8165">
            <v>33336.185185185182</v>
          </cell>
        </row>
        <row r="8166">
          <cell r="A8166" t="str">
            <v>FXYK63KNP</v>
          </cell>
          <cell r="B8166">
            <v>0</v>
          </cell>
          <cell r="C8166">
            <v>0</v>
          </cell>
          <cell r="D8166">
            <v>0</v>
          </cell>
          <cell r="E8166">
            <v>0</v>
          </cell>
          <cell r="G8166">
            <v>0</v>
          </cell>
          <cell r="H8166">
            <v>0</v>
          </cell>
        </row>
        <row r="8167">
          <cell r="A8167" t="str">
            <v>FXYF20K7</v>
          </cell>
          <cell r="B8167">
            <v>75</v>
          </cell>
          <cell r="C8167">
            <v>1784510</v>
          </cell>
          <cell r="D8167">
            <v>1127625</v>
          </cell>
          <cell r="E8167">
            <v>656885</v>
          </cell>
          <cell r="G8167">
            <v>23793.466666666667</v>
          </cell>
          <cell r="H8167">
            <v>15035</v>
          </cell>
        </row>
        <row r="8168">
          <cell r="A8168" t="str">
            <v>FXYF25K7</v>
          </cell>
          <cell r="B8168">
            <v>91</v>
          </cell>
          <cell r="C8168">
            <v>2252190</v>
          </cell>
          <cell r="D8168">
            <v>1368185</v>
          </cell>
          <cell r="E8168">
            <v>884005</v>
          </cell>
          <cell r="G8168">
            <v>24749.340659340658</v>
          </cell>
          <cell r="H8168">
            <v>15035</v>
          </cell>
        </row>
        <row r="8169">
          <cell r="A8169" t="str">
            <v>FXYF32H</v>
          </cell>
          <cell r="B8169">
            <v>0</v>
          </cell>
          <cell r="C8169">
            <v>0</v>
          </cell>
          <cell r="D8169">
            <v>0</v>
          </cell>
          <cell r="E8169">
            <v>0</v>
          </cell>
          <cell r="G8169">
            <v>0</v>
          </cell>
          <cell r="H8169">
            <v>0</v>
          </cell>
        </row>
        <row r="8170">
          <cell r="A8170" t="str">
            <v>FXYF32K7</v>
          </cell>
          <cell r="B8170">
            <v>284</v>
          </cell>
          <cell r="C8170">
            <v>7206020</v>
          </cell>
          <cell r="D8170">
            <v>4281300</v>
          </cell>
          <cell r="E8170">
            <v>2924720</v>
          </cell>
          <cell r="G8170">
            <v>25373.309859154928</v>
          </cell>
          <cell r="H8170">
            <v>15075</v>
          </cell>
        </row>
        <row r="8171">
          <cell r="A8171" t="str">
            <v>FXYFP32K</v>
          </cell>
          <cell r="B8171">
            <v>7</v>
          </cell>
          <cell r="C8171">
            <v>237290</v>
          </cell>
          <cell r="D8171">
            <v>144998</v>
          </cell>
          <cell r="E8171">
            <v>92292</v>
          </cell>
          <cell r="G8171">
            <v>33898.571428571428</v>
          </cell>
          <cell r="H8171">
            <v>20714</v>
          </cell>
        </row>
        <row r="8172">
          <cell r="A8172" t="str">
            <v>FXYF40H</v>
          </cell>
          <cell r="B8172">
            <v>3</v>
          </cell>
          <cell r="C8172">
            <v>94380</v>
          </cell>
          <cell r="D8172">
            <v>74902</v>
          </cell>
          <cell r="E8172">
            <v>19478</v>
          </cell>
          <cell r="G8172">
            <v>31460</v>
          </cell>
          <cell r="H8172">
            <v>24967.333333333332</v>
          </cell>
        </row>
        <row r="8173">
          <cell r="A8173" t="str">
            <v>FXYF40K7</v>
          </cell>
          <cell r="B8173">
            <v>265</v>
          </cell>
          <cell r="C8173">
            <v>7346220</v>
          </cell>
          <cell r="D8173">
            <v>4000440</v>
          </cell>
          <cell r="E8173">
            <v>3345780</v>
          </cell>
          <cell r="G8173">
            <v>27721.584905660377</v>
          </cell>
          <cell r="H8173">
            <v>15096</v>
          </cell>
        </row>
        <row r="8174">
          <cell r="A8174" t="str">
            <v>FXYFP40K</v>
          </cell>
          <cell r="B8174">
            <v>14</v>
          </cell>
          <cell r="C8174">
            <v>522320</v>
          </cell>
          <cell r="D8174">
            <v>293107</v>
          </cell>
          <cell r="E8174">
            <v>229213</v>
          </cell>
          <cell r="G8174">
            <v>37308.571428571428</v>
          </cell>
          <cell r="H8174">
            <v>20936.214285714286</v>
          </cell>
        </row>
        <row r="8175">
          <cell r="A8175" t="str">
            <v>FXYF50H</v>
          </cell>
          <cell r="B8175">
            <v>1</v>
          </cell>
          <cell r="C8175">
            <v>30540</v>
          </cell>
          <cell r="D8175">
            <v>25417</v>
          </cell>
          <cell r="E8175">
            <v>5123</v>
          </cell>
          <cell r="G8175">
            <v>30540</v>
          </cell>
          <cell r="H8175">
            <v>25417</v>
          </cell>
        </row>
        <row r="8176">
          <cell r="A8176" t="str">
            <v>FXYF50K7</v>
          </cell>
          <cell r="B8176">
            <v>127</v>
          </cell>
          <cell r="C8176">
            <v>3867550</v>
          </cell>
          <cell r="D8176">
            <v>1922907</v>
          </cell>
          <cell r="E8176">
            <v>1944643</v>
          </cell>
          <cell r="G8176">
            <v>30453.149606299212</v>
          </cell>
          <cell r="H8176">
            <v>15141</v>
          </cell>
        </row>
        <row r="8177">
          <cell r="A8177" t="str">
            <v>FXYFP50K</v>
          </cell>
          <cell r="B8177">
            <v>3</v>
          </cell>
          <cell r="C8177">
            <v>115790</v>
          </cell>
          <cell r="D8177">
            <v>63649</v>
          </cell>
          <cell r="E8177">
            <v>52141</v>
          </cell>
          <cell r="G8177">
            <v>38596.666666666664</v>
          </cell>
          <cell r="H8177">
            <v>21216.333333333332</v>
          </cell>
        </row>
        <row r="8178">
          <cell r="A8178" t="str">
            <v>FXYF63H</v>
          </cell>
          <cell r="B8178">
            <v>0</v>
          </cell>
          <cell r="C8178">
            <v>0</v>
          </cell>
          <cell r="D8178">
            <v>0</v>
          </cell>
          <cell r="E8178">
            <v>0</v>
          </cell>
          <cell r="G8178">
            <v>0</v>
          </cell>
          <cell r="H8178">
            <v>0</v>
          </cell>
        </row>
        <row r="8179">
          <cell r="A8179" t="str">
            <v>FXYF63HNP</v>
          </cell>
          <cell r="B8179">
            <v>0</v>
          </cell>
          <cell r="C8179">
            <v>0</v>
          </cell>
          <cell r="D8179">
            <v>0</v>
          </cell>
          <cell r="E8179">
            <v>0</v>
          </cell>
          <cell r="G8179">
            <v>0</v>
          </cell>
          <cell r="H8179">
            <v>0</v>
          </cell>
        </row>
        <row r="8180">
          <cell r="A8180" t="str">
            <v>FXYF63K7</v>
          </cell>
          <cell r="B8180">
            <v>197</v>
          </cell>
          <cell r="C8180">
            <v>5877820</v>
          </cell>
          <cell r="D8180">
            <v>3058031</v>
          </cell>
          <cell r="E8180">
            <v>2819789</v>
          </cell>
          <cell r="G8180">
            <v>29836.649746192892</v>
          </cell>
          <cell r="H8180">
            <v>15523</v>
          </cell>
        </row>
        <row r="8181">
          <cell r="A8181" t="str">
            <v>FXYFP63K</v>
          </cell>
          <cell r="B8181">
            <v>4</v>
          </cell>
          <cell r="C8181">
            <v>157570</v>
          </cell>
          <cell r="D8181">
            <v>86733</v>
          </cell>
          <cell r="E8181">
            <v>70837</v>
          </cell>
          <cell r="G8181">
            <v>39392.5</v>
          </cell>
          <cell r="H8181">
            <v>21683.25</v>
          </cell>
        </row>
        <row r="8182">
          <cell r="A8182" t="str">
            <v>FXYF80H</v>
          </cell>
          <cell r="B8182">
            <v>0</v>
          </cell>
          <cell r="C8182">
            <v>0</v>
          </cell>
          <cell r="D8182">
            <v>0</v>
          </cell>
          <cell r="E8182">
            <v>0</v>
          </cell>
          <cell r="G8182">
            <v>0</v>
          </cell>
          <cell r="H8182">
            <v>0</v>
          </cell>
        </row>
        <row r="8183">
          <cell r="A8183" t="str">
            <v>FXYF80HNP</v>
          </cell>
          <cell r="B8183">
            <v>0</v>
          </cell>
          <cell r="C8183">
            <v>0</v>
          </cell>
          <cell r="D8183">
            <v>0</v>
          </cell>
          <cell r="E8183">
            <v>0</v>
          </cell>
          <cell r="G8183">
            <v>0</v>
          </cell>
          <cell r="H8183">
            <v>0</v>
          </cell>
        </row>
        <row r="8184">
          <cell r="A8184" t="str">
            <v>FXYF80K7</v>
          </cell>
          <cell r="B8184">
            <v>72</v>
          </cell>
          <cell r="C8184">
            <v>2980390</v>
          </cell>
          <cell r="D8184">
            <v>1321200</v>
          </cell>
          <cell r="E8184">
            <v>1659190</v>
          </cell>
          <cell r="G8184">
            <v>41394.305555555555</v>
          </cell>
          <cell r="H8184">
            <v>18350</v>
          </cell>
        </row>
        <row r="8185">
          <cell r="A8185" t="str">
            <v>FXYFP80K</v>
          </cell>
          <cell r="B8185">
            <v>0</v>
          </cell>
          <cell r="C8185">
            <v>0</v>
          </cell>
          <cell r="D8185">
            <v>0</v>
          </cell>
          <cell r="E8185">
            <v>0</v>
          </cell>
          <cell r="G8185">
            <v>0</v>
          </cell>
          <cell r="H8185">
            <v>0</v>
          </cell>
        </row>
        <row r="8186">
          <cell r="A8186" t="str">
            <v>FXYF100H</v>
          </cell>
          <cell r="B8186">
            <v>0</v>
          </cell>
          <cell r="C8186">
            <v>0</v>
          </cell>
          <cell r="D8186">
            <v>0</v>
          </cell>
          <cell r="E8186">
            <v>0</v>
          </cell>
          <cell r="G8186">
            <v>0</v>
          </cell>
          <cell r="H8186">
            <v>0</v>
          </cell>
        </row>
        <row r="8187">
          <cell r="A8187" t="str">
            <v>FXYF100HNP</v>
          </cell>
          <cell r="B8187">
            <v>0</v>
          </cell>
          <cell r="C8187">
            <v>0</v>
          </cell>
          <cell r="D8187">
            <v>0</v>
          </cell>
          <cell r="E8187">
            <v>0</v>
          </cell>
          <cell r="G8187">
            <v>0</v>
          </cell>
          <cell r="H8187">
            <v>0</v>
          </cell>
        </row>
        <row r="8188">
          <cell r="A8188" t="str">
            <v>FXYF100K7</v>
          </cell>
          <cell r="B8188">
            <v>33</v>
          </cell>
          <cell r="C8188">
            <v>1426800</v>
          </cell>
          <cell r="D8188">
            <v>601656</v>
          </cell>
          <cell r="E8188">
            <v>825144</v>
          </cell>
          <cell r="G8188">
            <v>43236.36363636364</v>
          </cell>
          <cell r="H8188">
            <v>18232</v>
          </cell>
        </row>
        <row r="8189">
          <cell r="A8189" t="str">
            <v>FXYFP100K</v>
          </cell>
          <cell r="B8189">
            <v>0</v>
          </cell>
          <cell r="C8189">
            <v>0</v>
          </cell>
          <cell r="D8189">
            <v>0</v>
          </cell>
          <cell r="E8189">
            <v>0</v>
          </cell>
          <cell r="G8189">
            <v>0</v>
          </cell>
          <cell r="H8189">
            <v>0</v>
          </cell>
        </row>
        <row r="8190">
          <cell r="A8190" t="str">
            <v>FXYF125H</v>
          </cell>
          <cell r="B8190">
            <v>0</v>
          </cell>
          <cell r="C8190">
            <v>0</v>
          </cell>
          <cell r="D8190">
            <v>0</v>
          </cell>
          <cell r="E8190">
            <v>0</v>
          </cell>
          <cell r="G8190">
            <v>0</v>
          </cell>
          <cell r="H8190">
            <v>0</v>
          </cell>
        </row>
        <row r="8191">
          <cell r="A8191" t="str">
            <v>FXYF125HNP</v>
          </cell>
          <cell r="B8191">
            <v>0</v>
          </cell>
          <cell r="C8191">
            <v>0</v>
          </cell>
          <cell r="D8191">
            <v>0</v>
          </cell>
          <cell r="E8191">
            <v>0</v>
          </cell>
          <cell r="G8191">
            <v>0</v>
          </cell>
          <cell r="H8191">
            <v>0</v>
          </cell>
        </row>
        <row r="8192">
          <cell r="A8192" t="str">
            <v>FXYF125K7</v>
          </cell>
          <cell r="B8192">
            <v>9</v>
          </cell>
          <cell r="C8192">
            <v>410160</v>
          </cell>
          <cell r="D8192">
            <v>166428</v>
          </cell>
          <cell r="E8192">
            <v>243732</v>
          </cell>
          <cell r="G8192">
            <v>45573.333333333336</v>
          </cell>
          <cell r="H8192">
            <v>18492</v>
          </cell>
        </row>
        <row r="8193">
          <cell r="A8193" t="str">
            <v>FXYFP125K</v>
          </cell>
          <cell r="B8193">
            <v>0</v>
          </cell>
          <cell r="C8193">
            <v>0</v>
          </cell>
          <cell r="D8193">
            <v>0</v>
          </cell>
          <cell r="E8193">
            <v>0</v>
          </cell>
          <cell r="G8193">
            <v>0</v>
          </cell>
          <cell r="H8193">
            <v>0</v>
          </cell>
        </row>
        <row r="8194">
          <cell r="A8194" t="str">
            <v>FXYS20H7</v>
          </cell>
          <cell r="B8194">
            <v>0</v>
          </cell>
          <cell r="C8194">
            <v>0</v>
          </cell>
          <cell r="D8194">
            <v>0</v>
          </cell>
          <cell r="E8194">
            <v>0</v>
          </cell>
          <cell r="G8194">
            <v>0</v>
          </cell>
          <cell r="H8194">
            <v>0</v>
          </cell>
        </row>
        <row r="8195">
          <cell r="A8195" t="str">
            <v>FXYS20K</v>
          </cell>
          <cell r="B8195">
            <v>0</v>
          </cell>
          <cell r="C8195">
            <v>0</v>
          </cell>
          <cell r="D8195">
            <v>0</v>
          </cell>
          <cell r="E8195">
            <v>0</v>
          </cell>
          <cell r="G8195">
            <v>0</v>
          </cell>
          <cell r="H8195">
            <v>0</v>
          </cell>
        </row>
        <row r="8196">
          <cell r="A8196" t="str">
            <v>FXYS20K7</v>
          </cell>
          <cell r="B8196">
            <v>204</v>
          </cell>
          <cell r="C8196">
            <v>4790490</v>
          </cell>
          <cell r="D8196">
            <v>3330912</v>
          </cell>
          <cell r="E8196">
            <v>1459578</v>
          </cell>
          <cell r="G8196">
            <v>23482.794117647059</v>
          </cell>
          <cell r="H8196">
            <v>16328</v>
          </cell>
        </row>
        <row r="8197">
          <cell r="A8197" t="str">
            <v>FXYSP20K</v>
          </cell>
          <cell r="B8197">
            <v>3</v>
          </cell>
          <cell r="C8197">
            <v>97600</v>
          </cell>
          <cell r="D8197">
            <v>64340</v>
          </cell>
          <cell r="E8197">
            <v>33260</v>
          </cell>
          <cell r="G8197">
            <v>32533.333333333332</v>
          </cell>
          <cell r="H8197">
            <v>21446.666666666668</v>
          </cell>
        </row>
        <row r="8198">
          <cell r="A8198" t="str">
            <v>FXYS25H7</v>
          </cell>
          <cell r="B8198">
            <v>0</v>
          </cell>
          <cell r="C8198">
            <v>0</v>
          </cell>
          <cell r="D8198">
            <v>0</v>
          </cell>
          <cell r="E8198">
            <v>0</v>
          </cell>
          <cell r="G8198">
            <v>0</v>
          </cell>
          <cell r="H8198">
            <v>0</v>
          </cell>
        </row>
        <row r="8199">
          <cell r="A8199" t="str">
            <v>FXYS25K</v>
          </cell>
          <cell r="B8199">
            <v>1</v>
          </cell>
          <cell r="C8199">
            <v>26100</v>
          </cell>
          <cell r="D8199">
            <v>18749</v>
          </cell>
          <cell r="E8199">
            <v>7351</v>
          </cell>
          <cell r="G8199">
            <v>26100</v>
          </cell>
          <cell r="H8199">
            <v>18749</v>
          </cell>
        </row>
        <row r="8200">
          <cell r="A8200" t="str">
            <v>FXYS25K7</v>
          </cell>
          <cell r="B8200">
            <v>308</v>
          </cell>
          <cell r="C8200">
            <v>7924080</v>
          </cell>
          <cell r="D8200">
            <v>5038880</v>
          </cell>
          <cell r="E8200">
            <v>2885200</v>
          </cell>
          <cell r="G8200">
            <v>25727.532467532466</v>
          </cell>
          <cell r="H8200">
            <v>16360</v>
          </cell>
        </row>
        <row r="8201">
          <cell r="A8201" t="str">
            <v>FXYSP25K</v>
          </cell>
          <cell r="B8201">
            <v>3</v>
          </cell>
          <cell r="C8201">
            <v>101870</v>
          </cell>
          <cell r="D8201">
            <v>64458</v>
          </cell>
          <cell r="E8201">
            <v>37412</v>
          </cell>
          <cell r="G8201">
            <v>33956.666666666664</v>
          </cell>
          <cell r="H8201">
            <v>21486</v>
          </cell>
        </row>
        <row r="8202">
          <cell r="A8202" t="str">
            <v>FXYS32H7</v>
          </cell>
          <cell r="B8202">
            <v>0</v>
          </cell>
          <cell r="C8202">
            <v>0</v>
          </cell>
          <cell r="D8202">
            <v>0</v>
          </cell>
          <cell r="E8202">
            <v>0</v>
          </cell>
          <cell r="G8202">
            <v>0</v>
          </cell>
          <cell r="H8202">
            <v>0</v>
          </cell>
        </row>
        <row r="8203">
          <cell r="A8203" t="str">
            <v>FXYS32K</v>
          </cell>
          <cell r="B8203">
            <v>6</v>
          </cell>
          <cell r="C8203">
            <v>158600</v>
          </cell>
          <cell r="D8203">
            <v>116233</v>
          </cell>
          <cell r="E8203">
            <v>42367</v>
          </cell>
          <cell r="G8203">
            <v>26433.333333333332</v>
          </cell>
          <cell r="H8203">
            <v>19372.166666666668</v>
          </cell>
        </row>
        <row r="8204">
          <cell r="A8204" t="str">
            <v>FXYS32K7</v>
          </cell>
          <cell r="B8204">
            <v>90</v>
          </cell>
          <cell r="C8204">
            <v>2409020</v>
          </cell>
          <cell r="D8204">
            <v>1491390</v>
          </cell>
          <cell r="E8204">
            <v>917630</v>
          </cell>
          <cell r="G8204">
            <v>26766.888888888891</v>
          </cell>
          <cell r="H8204">
            <v>16571</v>
          </cell>
        </row>
        <row r="8205">
          <cell r="A8205" t="str">
            <v>FXYSP32K</v>
          </cell>
          <cell r="B8205">
            <v>4</v>
          </cell>
          <cell r="C8205">
            <v>132990</v>
          </cell>
          <cell r="D8205">
            <v>87204</v>
          </cell>
          <cell r="E8205">
            <v>45786</v>
          </cell>
          <cell r="G8205">
            <v>33247.5</v>
          </cell>
          <cell r="H8205">
            <v>21801</v>
          </cell>
        </row>
        <row r="8206">
          <cell r="A8206" t="str">
            <v>FXYS40H7</v>
          </cell>
          <cell r="B8206">
            <v>0</v>
          </cell>
          <cell r="C8206">
            <v>0</v>
          </cell>
          <cell r="D8206">
            <v>0</v>
          </cell>
          <cell r="E8206">
            <v>0</v>
          </cell>
          <cell r="G8206">
            <v>0</v>
          </cell>
          <cell r="H8206">
            <v>0</v>
          </cell>
        </row>
        <row r="8207">
          <cell r="A8207" t="str">
            <v>FXYS40K</v>
          </cell>
          <cell r="B8207">
            <v>11</v>
          </cell>
          <cell r="C8207">
            <v>311120</v>
          </cell>
          <cell r="D8207">
            <v>220543</v>
          </cell>
          <cell r="E8207">
            <v>90577</v>
          </cell>
          <cell r="G8207">
            <v>28283.636363636364</v>
          </cell>
          <cell r="H8207">
            <v>20049.363636363636</v>
          </cell>
        </row>
        <row r="8208">
          <cell r="A8208" t="str">
            <v>FXYS40K7</v>
          </cell>
          <cell r="B8208">
            <v>242</v>
          </cell>
          <cell r="C8208">
            <v>6834910</v>
          </cell>
          <cell r="D8208">
            <v>4156108</v>
          </cell>
          <cell r="E8208">
            <v>2678802</v>
          </cell>
          <cell r="G8208">
            <v>28243.429752066117</v>
          </cell>
          <cell r="H8208">
            <v>17174</v>
          </cell>
        </row>
        <row r="8209">
          <cell r="A8209" t="str">
            <v>FXYS40KV1</v>
          </cell>
          <cell r="B8209">
            <v>0</v>
          </cell>
          <cell r="C8209">
            <v>0</v>
          </cell>
          <cell r="D8209">
            <v>0</v>
          </cell>
          <cell r="E8209">
            <v>0</v>
          </cell>
          <cell r="G8209">
            <v>0</v>
          </cell>
          <cell r="H8209">
            <v>0</v>
          </cell>
        </row>
        <row r="8210">
          <cell r="A8210" t="str">
            <v>FXYSP40K</v>
          </cell>
          <cell r="B8210">
            <v>2</v>
          </cell>
          <cell r="C8210">
            <v>72940</v>
          </cell>
          <cell r="D8210">
            <v>45344</v>
          </cell>
          <cell r="E8210">
            <v>27596</v>
          </cell>
          <cell r="G8210">
            <v>36470</v>
          </cell>
          <cell r="H8210">
            <v>22672</v>
          </cell>
        </row>
        <row r="8211">
          <cell r="A8211" t="str">
            <v>FXYS50H7</v>
          </cell>
          <cell r="B8211">
            <v>0</v>
          </cell>
          <cell r="C8211">
            <v>0</v>
          </cell>
          <cell r="D8211">
            <v>0</v>
          </cell>
          <cell r="E8211">
            <v>0</v>
          </cell>
          <cell r="G8211">
            <v>0</v>
          </cell>
          <cell r="H8211">
            <v>0</v>
          </cell>
        </row>
        <row r="8212">
          <cell r="A8212" t="str">
            <v>FXYS50K</v>
          </cell>
          <cell r="B8212">
            <v>17</v>
          </cell>
          <cell r="C8212">
            <v>505140</v>
          </cell>
          <cell r="D8212">
            <v>364511</v>
          </cell>
          <cell r="E8212">
            <v>140629</v>
          </cell>
          <cell r="G8212">
            <v>29714.117647058825</v>
          </cell>
          <cell r="H8212">
            <v>21441.823529411766</v>
          </cell>
        </row>
        <row r="8213">
          <cell r="A8213" t="str">
            <v>FXYS50K7</v>
          </cell>
          <cell r="B8213">
            <v>100</v>
          </cell>
          <cell r="C8213">
            <v>3029460</v>
          </cell>
          <cell r="D8213">
            <v>1728700</v>
          </cell>
          <cell r="E8213">
            <v>1300760</v>
          </cell>
          <cell r="G8213">
            <v>30294.6</v>
          </cell>
          <cell r="H8213">
            <v>17287</v>
          </cell>
        </row>
        <row r="8214">
          <cell r="A8214" t="str">
            <v>FXYSP50K</v>
          </cell>
          <cell r="B8214">
            <v>0</v>
          </cell>
          <cell r="C8214">
            <v>0</v>
          </cell>
          <cell r="D8214">
            <v>0</v>
          </cell>
          <cell r="E8214">
            <v>0</v>
          </cell>
          <cell r="G8214">
            <v>0</v>
          </cell>
          <cell r="H8214">
            <v>0</v>
          </cell>
        </row>
        <row r="8215">
          <cell r="A8215" t="str">
            <v>FXYS63H7</v>
          </cell>
          <cell r="B8215">
            <v>0</v>
          </cell>
          <cell r="C8215">
            <v>0</v>
          </cell>
          <cell r="D8215">
            <v>0</v>
          </cell>
          <cell r="E8215">
            <v>0</v>
          </cell>
          <cell r="G8215">
            <v>0</v>
          </cell>
          <cell r="H8215">
            <v>0</v>
          </cell>
        </row>
        <row r="8216">
          <cell r="A8216" t="str">
            <v>FXYS63K</v>
          </cell>
          <cell r="B8216">
            <v>4</v>
          </cell>
          <cell r="C8216">
            <v>119430</v>
          </cell>
          <cell r="D8216">
            <v>93240</v>
          </cell>
          <cell r="E8216">
            <v>26190</v>
          </cell>
          <cell r="G8216">
            <v>29857.5</v>
          </cell>
          <cell r="H8216">
            <v>23310</v>
          </cell>
        </row>
        <row r="8217">
          <cell r="A8217" t="str">
            <v>FXYS63K7</v>
          </cell>
          <cell r="B8217">
            <v>173</v>
          </cell>
          <cell r="C8217">
            <v>5354690</v>
          </cell>
          <cell r="D8217">
            <v>3445814</v>
          </cell>
          <cell r="E8217">
            <v>1908876</v>
          </cell>
          <cell r="G8217">
            <v>30951.965317919075</v>
          </cell>
          <cell r="H8217">
            <v>19918</v>
          </cell>
        </row>
        <row r="8218">
          <cell r="A8218" t="str">
            <v>FXYSP63K</v>
          </cell>
          <cell r="B8218">
            <v>2</v>
          </cell>
          <cell r="C8218">
            <v>73760</v>
          </cell>
          <cell r="D8218">
            <v>52098</v>
          </cell>
          <cell r="E8218">
            <v>21662</v>
          </cell>
          <cell r="G8218">
            <v>36880</v>
          </cell>
          <cell r="H8218">
            <v>26049</v>
          </cell>
        </row>
        <row r="8219">
          <cell r="A8219" t="str">
            <v>FXYS80K</v>
          </cell>
          <cell r="B8219">
            <v>0</v>
          </cell>
          <cell r="C8219">
            <v>0</v>
          </cell>
          <cell r="D8219">
            <v>0</v>
          </cell>
          <cell r="E8219">
            <v>0</v>
          </cell>
          <cell r="G8219">
            <v>0</v>
          </cell>
          <cell r="H8219">
            <v>0</v>
          </cell>
        </row>
        <row r="8220">
          <cell r="A8220" t="str">
            <v>FXYS80K7</v>
          </cell>
          <cell r="B8220">
            <v>170</v>
          </cell>
          <cell r="C8220">
            <v>6685870</v>
          </cell>
          <cell r="D8220">
            <v>3851010</v>
          </cell>
          <cell r="E8220">
            <v>2834860</v>
          </cell>
          <cell r="G8220">
            <v>39328.647058823532</v>
          </cell>
          <cell r="H8220">
            <v>22653</v>
          </cell>
        </row>
        <row r="8221">
          <cell r="A8221" t="str">
            <v>FXYSP80K</v>
          </cell>
          <cell r="B8221">
            <v>9</v>
          </cell>
          <cell r="C8221">
            <v>423180</v>
          </cell>
          <cell r="D8221">
            <v>269451</v>
          </cell>
          <cell r="E8221">
            <v>153729</v>
          </cell>
          <cell r="G8221">
            <v>47020</v>
          </cell>
          <cell r="H8221">
            <v>29939</v>
          </cell>
        </row>
        <row r="8222">
          <cell r="A8222" t="str">
            <v>FXYS100K</v>
          </cell>
          <cell r="B8222">
            <v>0</v>
          </cell>
          <cell r="C8222">
            <v>0</v>
          </cell>
          <cell r="D8222">
            <v>0</v>
          </cell>
          <cell r="E8222">
            <v>0</v>
          </cell>
          <cell r="G8222">
            <v>0</v>
          </cell>
          <cell r="H8222">
            <v>0</v>
          </cell>
        </row>
        <row r="8223">
          <cell r="A8223" t="str">
            <v>FXYS100K7</v>
          </cell>
          <cell r="B8223">
            <v>140</v>
          </cell>
          <cell r="C8223">
            <v>5805910</v>
          </cell>
          <cell r="D8223">
            <v>3263540</v>
          </cell>
          <cell r="E8223">
            <v>2542370</v>
          </cell>
          <cell r="G8223">
            <v>41470.785714285717</v>
          </cell>
          <cell r="H8223">
            <v>23311</v>
          </cell>
        </row>
        <row r="8224">
          <cell r="A8224" t="str">
            <v>FXYSP100K</v>
          </cell>
          <cell r="B8224">
            <v>0</v>
          </cell>
          <cell r="C8224">
            <v>0</v>
          </cell>
          <cell r="D8224">
            <v>0</v>
          </cell>
          <cell r="E8224">
            <v>0</v>
          </cell>
          <cell r="G8224">
            <v>0</v>
          </cell>
          <cell r="H8224">
            <v>0</v>
          </cell>
        </row>
        <row r="8225">
          <cell r="A8225" t="str">
            <v>FXYS125K</v>
          </cell>
          <cell r="B8225">
            <v>1</v>
          </cell>
          <cell r="C8225">
            <v>43890</v>
          </cell>
          <cell r="D8225">
            <v>28985</v>
          </cell>
          <cell r="E8225">
            <v>14905</v>
          </cell>
          <cell r="G8225">
            <v>43890</v>
          </cell>
          <cell r="H8225">
            <v>28985</v>
          </cell>
        </row>
        <row r="8226">
          <cell r="A8226" t="str">
            <v>FXYS125K7</v>
          </cell>
          <cell r="B8226">
            <v>64</v>
          </cell>
          <cell r="C8226">
            <v>2409010</v>
          </cell>
          <cell r="D8226">
            <v>1509120</v>
          </cell>
          <cell r="E8226">
            <v>899890</v>
          </cell>
          <cell r="G8226">
            <v>37640.78125</v>
          </cell>
          <cell r="H8226">
            <v>23580</v>
          </cell>
        </row>
        <row r="8227">
          <cell r="A8227" t="str">
            <v>FXYSP125K</v>
          </cell>
          <cell r="B8227">
            <v>0</v>
          </cell>
          <cell r="C8227">
            <v>0</v>
          </cell>
          <cell r="D8227">
            <v>0</v>
          </cell>
          <cell r="E8227">
            <v>0</v>
          </cell>
          <cell r="G8227">
            <v>0</v>
          </cell>
          <cell r="H8227">
            <v>0</v>
          </cell>
        </row>
        <row r="8228">
          <cell r="A8228" t="str">
            <v>FXYB20K7</v>
          </cell>
          <cell r="B8228">
            <v>73</v>
          </cell>
          <cell r="C8228">
            <v>1304720</v>
          </cell>
          <cell r="D8228">
            <v>631815</v>
          </cell>
          <cell r="E8228">
            <v>672905</v>
          </cell>
          <cell r="G8228">
            <v>17872.876712328769</v>
          </cell>
          <cell r="H8228">
            <v>8655</v>
          </cell>
        </row>
        <row r="8229">
          <cell r="A8229" t="str">
            <v>FXYB25K7</v>
          </cell>
          <cell r="B8229">
            <v>54</v>
          </cell>
          <cell r="C8229">
            <v>988500</v>
          </cell>
          <cell r="D8229">
            <v>472176</v>
          </cell>
          <cell r="E8229">
            <v>516324</v>
          </cell>
          <cell r="G8229">
            <v>18305.555555555555</v>
          </cell>
          <cell r="H8229">
            <v>8744</v>
          </cell>
        </row>
        <row r="8230">
          <cell r="A8230" t="str">
            <v>FXYH32H</v>
          </cell>
          <cell r="B8230">
            <v>4</v>
          </cell>
          <cell r="C8230">
            <v>130620</v>
          </cell>
          <cell r="D8230">
            <v>113347</v>
          </cell>
          <cell r="E8230">
            <v>17273</v>
          </cell>
          <cell r="G8230">
            <v>32655</v>
          </cell>
          <cell r="H8230">
            <v>28336.75</v>
          </cell>
        </row>
        <row r="8231">
          <cell r="A8231" t="str">
            <v>FXYH32K7</v>
          </cell>
          <cell r="B8231">
            <v>282</v>
          </cell>
          <cell r="C8231">
            <v>8189300</v>
          </cell>
          <cell r="D8231">
            <v>4626774</v>
          </cell>
          <cell r="E8231">
            <v>3562526</v>
          </cell>
          <cell r="G8231">
            <v>29040.070921985814</v>
          </cell>
          <cell r="H8231">
            <v>16407</v>
          </cell>
        </row>
        <row r="8232">
          <cell r="A8232" t="str">
            <v>FXYHP32K</v>
          </cell>
          <cell r="B8232">
            <v>0</v>
          </cell>
          <cell r="C8232">
            <v>0</v>
          </cell>
          <cell r="D8232">
            <v>0</v>
          </cell>
          <cell r="E8232">
            <v>0</v>
          </cell>
          <cell r="G8232">
            <v>0</v>
          </cell>
          <cell r="H8232">
            <v>0</v>
          </cell>
        </row>
        <row r="8233">
          <cell r="A8233" t="str">
            <v>FXYH63H</v>
          </cell>
          <cell r="B8233">
            <v>3</v>
          </cell>
          <cell r="C8233">
            <v>106860</v>
          </cell>
          <cell r="D8233">
            <v>92652</v>
          </cell>
          <cell r="E8233">
            <v>14208</v>
          </cell>
          <cell r="G8233">
            <v>35620</v>
          </cell>
          <cell r="H8233">
            <v>30884</v>
          </cell>
        </row>
        <row r="8234">
          <cell r="A8234" t="str">
            <v>FXYH63K7</v>
          </cell>
          <cell r="B8234">
            <v>99</v>
          </cell>
          <cell r="C8234">
            <v>3247230</v>
          </cell>
          <cell r="D8234">
            <v>1733292</v>
          </cell>
          <cell r="E8234">
            <v>1513938</v>
          </cell>
          <cell r="G8234">
            <v>32800.303030303032</v>
          </cell>
          <cell r="H8234">
            <v>17508</v>
          </cell>
        </row>
        <row r="8235">
          <cell r="A8235" t="str">
            <v>FXYHP63K</v>
          </cell>
          <cell r="B8235">
            <v>0</v>
          </cell>
          <cell r="C8235">
            <v>0</v>
          </cell>
          <cell r="D8235">
            <v>0</v>
          </cell>
          <cell r="E8235">
            <v>0</v>
          </cell>
          <cell r="G8235">
            <v>0</v>
          </cell>
          <cell r="H8235">
            <v>0</v>
          </cell>
        </row>
        <row r="8236">
          <cell r="A8236" t="str">
            <v>FXYH100H</v>
          </cell>
          <cell r="B8236">
            <v>0</v>
          </cell>
          <cell r="C8236">
            <v>0</v>
          </cell>
          <cell r="D8236">
            <v>0</v>
          </cell>
          <cell r="E8236">
            <v>0</v>
          </cell>
          <cell r="G8236">
            <v>0</v>
          </cell>
          <cell r="H8236">
            <v>0</v>
          </cell>
        </row>
        <row r="8237">
          <cell r="A8237" t="str">
            <v>FXYH100K7</v>
          </cell>
          <cell r="B8237">
            <v>51</v>
          </cell>
          <cell r="C8237">
            <v>1970840</v>
          </cell>
          <cell r="D8237">
            <v>1004853</v>
          </cell>
          <cell r="E8237">
            <v>965987</v>
          </cell>
          <cell r="G8237">
            <v>38643.921568627447</v>
          </cell>
          <cell r="H8237">
            <v>19703</v>
          </cell>
        </row>
        <row r="8238">
          <cell r="A8238" t="str">
            <v>FXYHP100K</v>
          </cell>
          <cell r="B8238">
            <v>0</v>
          </cell>
          <cell r="C8238">
            <v>0</v>
          </cell>
          <cell r="D8238">
            <v>0</v>
          </cell>
          <cell r="E8238">
            <v>0</v>
          </cell>
          <cell r="G8238">
            <v>0</v>
          </cell>
          <cell r="H8238">
            <v>0</v>
          </cell>
        </row>
        <row r="8239">
          <cell r="A8239" t="str">
            <v>FXYM40K</v>
          </cell>
          <cell r="B8239">
            <v>5</v>
          </cell>
          <cell r="C8239">
            <v>146180</v>
          </cell>
          <cell r="D8239">
            <v>151670</v>
          </cell>
          <cell r="E8239">
            <v>-5490</v>
          </cell>
          <cell r="G8239">
            <v>29236</v>
          </cell>
          <cell r="H8239">
            <v>30334</v>
          </cell>
        </row>
        <row r="8240">
          <cell r="A8240" t="str">
            <v>FXYM50K</v>
          </cell>
          <cell r="B8240">
            <v>2</v>
          </cell>
          <cell r="C8240">
            <v>61440</v>
          </cell>
          <cell r="D8240">
            <v>61656</v>
          </cell>
          <cell r="E8240">
            <v>-216</v>
          </cell>
          <cell r="G8240">
            <v>30720</v>
          </cell>
          <cell r="H8240">
            <v>30828</v>
          </cell>
        </row>
        <row r="8241">
          <cell r="A8241" t="str">
            <v>FXYM63K</v>
          </cell>
          <cell r="B8241">
            <v>3</v>
          </cell>
          <cell r="C8241">
            <v>93480</v>
          </cell>
          <cell r="D8241">
            <v>96516</v>
          </cell>
          <cell r="E8241">
            <v>-3036</v>
          </cell>
          <cell r="G8241">
            <v>31160</v>
          </cell>
          <cell r="H8241">
            <v>32172</v>
          </cell>
        </row>
        <row r="8242">
          <cell r="A8242" t="str">
            <v>FXYM80K</v>
          </cell>
          <cell r="B8242">
            <v>2</v>
          </cell>
          <cell r="C8242">
            <v>79500</v>
          </cell>
          <cell r="D8242">
            <v>71780</v>
          </cell>
          <cell r="E8242">
            <v>7720</v>
          </cell>
          <cell r="G8242">
            <v>39750</v>
          </cell>
          <cell r="H8242">
            <v>35890</v>
          </cell>
        </row>
        <row r="8243">
          <cell r="A8243" t="str">
            <v>FXYM100K</v>
          </cell>
          <cell r="B8243">
            <v>3</v>
          </cell>
          <cell r="C8243">
            <v>122730</v>
          </cell>
          <cell r="D8243">
            <v>116037</v>
          </cell>
          <cell r="E8243">
            <v>6693</v>
          </cell>
          <cell r="G8243">
            <v>40910</v>
          </cell>
          <cell r="H8243">
            <v>38679</v>
          </cell>
        </row>
        <row r="8244">
          <cell r="A8244" t="str">
            <v>FXYM125K</v>
          </cell>
          <cell r="B8244">
            <v>3</v>
          </cell>
          <cell r="C8244">
            <v>135100</v>
          </cell>
          <cell r="D8244">
            <v>123132</v>
          </cell>
          <cell r="E8244">
            <v>11968</v>
          </cell>
          <cell r="G8244">
            <v>45033.333333333336</v>
          </cell>
          <cell r="H8244">
            <v>41044</v>
          </cell>
        </row>
        <row r="8245">
          <cell r="A8245" t="str">
            <v>FXYM200K</v>
          </cell>
          <cell r="B8245">
            <v>2</v>
          </cell>
          <cell r="C8245">
            <v>150410</v>
          </cell>
          <cell r="D8245">
            <v>140066</v>
          </cell>
          <cell r="E8245">
            <v>10344</v>
          </cell>
          <cell r="G8245">
            <v>75205</v>
          </cell>
          <cell r="H8245">
            <v>70033</v>
          </cell>
        </row>
        <row r="8246">
          <cell r="A8246" t="str">
            <v>FXYM250K</v>
          </cell>
          <cell r="B8246">
            <v>20</v>
          </cell>
          <cell r="C8246">
            <v>1637880</v>
          </cell>
          <cell r="D8246">
            <v>1485800</v>
          </cell>
          <cell r="E8246">
            <v>152080</v>
          </cell>
          <cell r="G8246">
            <v>81894</v>
          </cell>
          <cell r="H8246">
            <v>74290</v>
          </cell>
        </row>
        <row r="8247">
          <cell r="A8247" t="str">
            <v>R200F7</v>
          </cell>
          <cell r="B8247">
            <v>63</v>
          </cell>
          <cell r="C8247">
            <v>3784850</v>
          </cell>
          <cell r="D8247">
            <v>3041262</v>
          </cell>
          <cell r="E8247">
            <v>743588</v>
          </cell>
          <cell r="G8247">
            <v>60076.984126984127</v>
          </cell>
          <cell r="H8247">
            <v>48274</v>
          </cell>
        </row>
        <row r="8248">
          <cell r="A8248" t="str">
            <v>R250F7</v>
          </cell>
          <cell r="B8248">
            <v>65</v>
          </cell>
          <cell r="C8248">
            <v>4554990</v>
          </cell>
          <cell r="D8248">
            <v>3236285</v>
          </cell>
          <cell r="E8248">
            <v>1318705</v>
          </cell>
          <cell r="G8248">
            <v>70076.769230769234</v>
          </cell>
          <cell r="H8248">
            <v>49789</v>
          </cell>
        </row>
        <row r="8249">
          <cell r="A8249" t="str">
            <v>RY200F7</v>
          </cell>
          <cell r="B8249">
            <v>111</v>
          </cell>
          <cell r="C8249">
            <v>7257800</v>
          </cell>
          <cell r="D8249">
            <v>5668215</v>
          </cell>
          <cell r="E8249">
            <v>1589585</v>
          </cell>
          <cell r="G8249">
            <v>65385.585585585584</v>
          </cell>
          <cell r="H8249">
            <v>51065</v>
          </cell>
        </row>
        <row r="8250">
          <cell r="A8250" t="str">
            <v>RY250F7</v>
          </cell>
          <cell r="B8250">
            <v>116</v>
          </cell>
          <cell r="C8250">
            <v>8855810</v>
          </cell>
          <cell r="D8250">
            <v>6095800</v>
          </cell>
          <cell r="E8250">
            <v>2760010</v>
          </cell>
          <cell r="G8250">
            <v>76343.18965517242</v>
          </cell>
          <cell r="H8250">
            <v>52550</v>
          </cell>
        </row>
        <row r="8251">
          <cell r="A8251" t="str">
            <v>FDY125F7</v>
          </cell>
          <cell r="B8251">
            <v>41</v>
          </cell>
          <cell r="C8251">
            <v>1122050</v>
          </cell>
          <cell r="D8251">
            <v>668300</v>
          </cell>
          <cell r="E8251">
            <v>453750</v>
          </cell>
          <cell r="G8251">
            <v>27367.073170731706</v>
          </cell>
          <cell r="H8251">
            <v>16300</v>
          </cell>
        </row>
        <row r="8252">
          <cell r="A8252" t="str">
            <v>FDY200F7</v>
          </cell>
          <cell r="B8252">
            <v>58</v>
          </cell>
          <cell r="C8252">
            <v>1865790</v>
          </cell>
          <cell r="D8252">
            <v>1010824</v>
          </cell>
          <cell r="E8252">
            <v>854966</v>
          </cell>
          <cell r="G8252">
            <v>32168.793103448275</v>
          </cell>
          <cell r="H8252">
            <v>17428</v>
          </cell>
        </row>
        <row r="8253">
          <cell r="A8253" t="str">
            <v>FDY250F7</v>
          </cell>
          <cell r="B8253">
            <v>74</v>
          </cell>
          <cell r="C8253">
            <v>2788480</v>
          </cell>
          <cell r="D8253">
            <v>1426868</v>
          </cell>
          <cell r="E8253">
            <v>1361612</v>
          </cell>
          <cell r="G8253">
            <v>37682.16216216216</v>
          </cell>
          <cell r="H8253">
            <v>19282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FI101 Billingplan"/>
      <sheetName val="ZFI28"/>
      <sheetName val="Pivtoloadingplan"/>
      <sheetName val="Input fil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ions"/>
      <sheetName val="McEnergy Analysis"/>
      <sheetName val="Chiller Source"/>
      <sheetName val="Annex 8 -p2.2"/>
      <sheetName val="Chart1"/>
      <sheetName val="CH Analysis"/>
      <sheetName val="FCU Source"/>
      <sheetName val="FCU Analysis"/>
      <sheetName val="Chart2"/>
      <sheetName val="Notes"/>
      <sheetName val="Q&amp;A"/>
      <sheetName val="Price structure"/>
      <sheetName val="2006 TP"/>
      <sheetName val="Lists"/>
    </sheetNames>
    <sheetDataSet>
      <sheetData sheetId="0"/>
      <sheetData sheetId="1"/>
      <sheetData sheetId="2"/>
      <sheetData sheetId="3">
        <row r="2">
          <cell r="A2">
            <v>1</v>
          </cell>
          <cell r="B2">
            <v>2</v>
          </cell>
        </row>
        <row r="3">
          <cell r="A3">
            <v>2</v>
          </cell>
          <cell r="B3">
            <v>3</v>
          </cell>
        </row>
        <row r="4">
          <cell r="A4">
            <v>3</v>
          </cell>
          <cell r="B4">
            <v>4</v>
          </cell>
        </row>
        <row r="5">
          <cell r="A5">
            <v>4</v>
          </cell>
          <cell r="B5">
            <v>5</v>
          </cell>
        </row>
        <row r="6">
          <cell r="A6">
            <v>5</v>
          </cell>
          <cell r="B6">
            <v>6</v>
          </cell>
        </row>
        <row r="7">
          <cell r="A7">
            <v>6</v>
          </cell>
          <cell r="B7">
            <v>7</v>
          </cell>
        </row>
        <row r="8">
          <cell r="A8">
            <v>7</v>
          </cell>
          <cell r="B8">
            <v>8</v>
          </cell>
        </row>
        <row r="9">
          <cell r="A9">
            <v>8</v>
          </cell>
          <cell r="B9">
            <v>9</v>
          </cell>
        </row>
        <row r="10">
          <cell r="A10">
            <v>9</v>
          </cell>
          <cell r="B10">
            <v>10</v>
          </cell>
        </row>
        <row r="11">
          <cell r="A11">
            <v>10</v>
          </cell>
          <cell r="B11">
            <v>12</v>
          </cell>
        </row>
        <row r="12">
          <cell r="A12">
            <v>12</v>
          </cell>
          <cell r="B12">
            <v>14</v>
          </cell>
        </row>
        <row r="13">
          <cell r="A13">
            <v>14</v>
          </cell>
          <cell r="B13">
            <v>16</v>
          </cell>
        </row>
        <row r="14">
          <cell r="A14">
            <v>16</v>
          </cell>
          <cell r="B14">
            <v>18</v>
          </cell>
        </row>
        <row r="15">
          <cell r="A15">
            <v>18</v>
          </cell>
          <cell r="B15">
            <v>20</v>
          </cell>
        </row>
        <row r="16">
          <cell r="A16">
            <v>20</v>
          </cell>
          <cell r="B16">
            <v>22</v>
          </cell>
        </row>
        <row r="17">
          <cell r="A17">
            <v>22</v>
          </cell>
          <cell r="B17">
            <v>24</v>
          </cell>
        </row>
        <row r="18">
          <cell r="A18">
            <v>24</v>
          </cell>
          <cell r="B18">
            <v>26</v>
          </cell>
        </row>
        <row r="19">
          <cell r="A19">
            <v>26</v>
          </cell>
          <cell r="B19">
            <v>28</v>
          </cell>
        </row>
        <row r="20">
          <cell r="A20">
            <v>28</v>
          </cell>
          <cell r="B20">
            <v>30</v>
          </cell>
        </row>
        <row r="21">
          <cell r="A21">
            <v>30</v>
          </cell>
          <cell r="B21">
            <v>35</v>
          </cell>
        </row>
        <row r="22">
          <cell r="A22">
            <v>35</v>
          </cell>
          <cell r="B22">
            <v>40</v>
          </cell>
        </row>
        <row r="23">
          <cell r="A23">
            <v>40</v>
          </cell>
          <cell r="B23">
            <v>45</v>
          </cell>
        </row>
        <row r="24">
          <cell r="A24">
            <v>45</v>
          </cell>
          <cell r="B24">
            <v>50</v>
          </cell>
        </row>
        <row r="25">
          <cell r="A25">
            <v>50</v>
          </cell>
          <cell r="B25">
            <v>55</v>
          </cell>
        </row>
        <row r="26">
          <cell r="A26">
            <v>55</v>
          </cell>
          <cell r="B26">
            <v>60</v>
          </cell>
        </row>
        <row r="27">
          <cell r="A27">
            <v>60</v>
          </cell>
          <cell r="B27">
            <v>65</v>
          </cell>
        </row>
        <row r="28">
          <cell r="A28">
            <v>65</v>
          </cell>
          <cell r="B28">
            <v>70</v>
          </cell>
        </row>
        <row r="29">
          <cell r="A29">
            <v>70</v>
          </cell>
          <cell r="B29">
            <v>75</v>
          </cell>
        </row>
        <row r="30">
          <cell r="A30">
            <v>75</v>
          </cell>
          <cell r="B30">
            <v>80</v>
          </cell>
        </row>
        <row r="31">
          <cell r="A31">
            <v>80</v>
          </cell>
          <cell r="B31">
            <v>85</v>
          </cell>
        </row>
        <row r="32">
          <cell r="A32">
            <v>85</v>
          </cell>
          <cell r="B32">
            <v>90</v>
          </cell>
        </row>
        <row r="33">
          <cell r="A33">
            <v>90</v>
          </cell>
          <cell r="B33">
            <v>95</v>
          </cell>
        </row>
        <row r="34">
          <cell r="A34">
            <v>95</v>
          </cell>
          <cell r="B34">
            <v>100</v>
          </cell>
        </row>
        <row r="35">
          <cell r="A35">
            <v>100</v>
          </cell>
          <cell r="B35">
            <v>110</v>
          </cell>
        </row>
        <row r="36">
          <cell r="A36">
            <v>110</v>
          </cell>
          <cell r="B36">
            <v>120</v>
          </cell>
        </row>
        <row r="37">
          <cell r="A37">
            <v>120</v>
          </cell>
          <cell r="B37">
            <v>130</v>
          </cell>
        </row>
        <row r="38">
          <cell r="A38">
            <v>130</v>
          </cell>
          <cell r="B38">
            <v>140</v>
          </cell>
        </row>
        <row r="39">
          <cell r="A39">
            <v>140</v>
          </cell>
          <cell r="B39">
            <v>150</v>
          </cell>
        </row>
        <row r="40">
          <cell r="A40">
            <v>150</v>
          </cell>
          <cell r="B40">
            <v>160</v>
          </cell>
        </row>
        <row r="41">
          <cell r="A41">
            <v>160</v>
          </cell>
          <cell r="B41">
            <v>170</v>
          </cell>
        </row>
        <row r="42">
          <cell r="A42">
            <v>170</v>
          </cell>
          <cell r="B42">
            <v>180</v>
          </cell>
        </row>
        <row r="43">
          <cell r="A43">
            <v>180</v>
          </cell>
          <cell r="B43">
            <v>190</v>
          </cell>
        </row>
        <row r="44">
          <cell r="A44">
            <v>190</v>
          </cell>
          <cell r="B44">
            <v>200</v>
          </cell>
        </row>
        <row r="45">
          <cell r="A45">
            <v>200</v>
          </cell>
          <cell r="B45">
            <v>210</v>
          </cell>
        </row>
        <row r="46">
          <cell r="A46">
            <v>210</v>
          </cell>
          <cell r="B46">
            <v>220</v>
          </cell>
        </row>
        <row r="47">
          <cell r="A47">
            <v>220</v>
          </cell>
          <cell r="B47">
            <v>230</v>
          </cell>
        </row>
        <row r="48">
          <cell r="A48">
            <v>230</v>
          </cell>
          <cell r="B48">
            <v>240</v>
          </cell>
        </row>
        <row r="49">
          <cell r="A49">
            <v>240</v>
          </cell>
          <cell r="B49">
            <v>260</v>
          </cell>
        </row>
        <row r="50">
          <cell r="A50">
            <v>260</v>
          </cell>
          <cell r="B50">
            <v>280</v>
          </cell>
        </row>
        <row r="51">
          <cell r="A51">
            <v>280</v>
          </cell>
          <cell r="B51">
            <v>300</v>
          </cell>
        </row>
        <row r="52">
          <cell r="A52">
            <v>300</v>
          </cell>
          <cell r="B52">
            <v>320</v>
          </cell>
        </row>
        <row r="53">
          <cell r="A53">
            <v>320</v>
          </cell>
          <cell r="B53">
            <v>340</v>
          </cell>
        </row>
        <row r="54">
          <cell r="A54">
            <v>340</v>
          </cell>
          <cell r="B54">
            <v>360</v>
          </cell>
        </row>
        <row r="55">
          <cell r="A55">
            <v>360</v>
          </cell>
          <cell r="B55">
            <v>380</v>
          </cell>
        </row>
        <row r="56">
          <cell r="A56">
            <v>380</v>
          </cell>
          <cell r="B56">
            <v>400</v>
          </cell>
        </row>
        <row r="57">
          <cell r="A57">
            <v>400</v>
          </cell>
          <cell r="B57">
            <v>420</v>
          </cell>
        </row>
        <row r="58">
          <cell r="A58">
            <v>420</v>
          </cell>
          <cell r="B58">
            <v>440</v>
          </cell>
        </row>
        <row r="59">
          <cell r="A59">
            <v>440</v>
          </cell>
          <cell r="B59">
            <v>460</v>
          </cell>
        </row>
        <row r="60">
          <cell r="A60">
            <v>460</v>
          </cell>
          <cell r="B60">
            <v>480</v>
          </cell>
        </row>
        <row r="61">
          <cell r="A61">
            <v>480</v>
          </cell>
          <cell r="B61">
            <v>500</v>
          </cell>
        </row>
        <row r="62">
          <cell r="A62">
            <v>500</v>
          </cell>
          <cell r="B62">
            <v>550</v>
          </cell>
        </row>
        <row r="63">
          <cell r="A63">
            <v>550</v>
          </cell>
          <cell r="B63">
            <v>600</v>
          </cell>
        </row>
        <row r="64">
          <cell r="A64">
            <v>600</v>
          </cell>
          <cell r="B64">
            <v>650</v>
          </cell>
        </row>
        <row r="65">
          <cell r="A65">
            <v>650</v>
          </cell>
          <cell r="B65">
            <v>700</v>
          </cell>
        </row>
        <row r="66">
          <cell r="A66">
            <v>700</v>
          </cell>
          <cell r="B66">
            <v>750</v>
          </cell>
        </row>
        <row r="67">
          <cell r="A67">
            <v>750</v>
          </cell>
          <cell r="B67">
            <v>800</v>
          </cell>
        </row>
        <row r="68">
          <cell r="A68">
            <v>800</v>
          </cell>
          <cell r="B68">
            <v>850</v>
          </cell>
        </row>
        <row r="69">
          <cell r="A69">
            <v>850</v>
          </cell>
          <cell r="B69">
            <v>900</v>
          </cell>
        </row>
        <row r="70">
          <cell r="A70">
            <v>900</v>
          </cell>
          <cell r="B70">
            <v>950</v>
          </cell>
        </row>
        <row r="71">
          <cell r="A71">
            <v>950</v>
          </cell>
          <cell r="B71" t="str">
            <v>C10</v>
          </cell>
        </row>
        <row r="72">
          <cell r="A72">
            <v>1000</v>
          </cell>
          <cell r="B72" t="str">
            <v>C11</v>
          </cell>
        </row>
        <row r="73">
          <cell r="A73">
            <v>1100</v>
          </cell>
          <cell r="B73" t="str">
            <v>C12</v>
          </cell>
        </row>
        <row r="74">
          <cell r="A74">
            <v>1200</v>
          </cell>
          <cell r="B74" t="str">
            <v>C13</v>
          </cell>
        </row>
        <row r="75">
          <cell r="A75">
            <v>1300</v>
          </cell>
          <cell r="B75" t="str">
            <v>C14</v>
          </cell>
        </row>
        <row r="76">
          <cell r="A76">
            <v>1400</v>
          </cell>
          <cell r="B76" t="str">
            <v>C15</v>
          </cell>
        </row>
        <row r="77">
          <cell r="A77">
            <v>1500</v>
          </cell>
          <cell r="B77" t="str">
            <v>C16</v>
          </cell>
        </row>
        <row r="78">
          <cell r="A78">
            <v>1600</v>
          </cell>
          <cell r="B78" t="str">
            <v>C17</v>
          </cell>
        </row>
        <row r="79">
          <cell r="A79">
            <v>1700</v>
          </cell>
          <cell r="B79" t="str">
            <v>C18</v>
          </cell>
        </row>
        <row r="80">
          <cell r="A80">
            <v>1800</v>
          </cell>
          <cell r="B80" t="str">
            <v>C19</v>
          </cell>
        </row>
        <row r="81">
          <cell r="A81">
            <v>1900</v>
          </cell>
          <cell r="B81" t="str">
            <v>C20</v>
          </cell>
        </row>
        <row r="82">
          <cell r="A82">
            <v>2000</v>
          </cell>
          <cell r="B82">
            <v>2000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Material DB"/>
      <sheetName val="Versions"/>
      <sheetName val="Users"/>
      <sheetName val="Errors"/>
      <sheetName val="Calculation"/>
      <sheetName val="McQuay GM"/>
      <sheetName val="2. TP  Options"/>
      <sheetName val="3. TP EUR (upload MTOP)"/>
      <sheetName val="TP FC (upload SAP)"/>
      <sheetName val="List prices"/>
      <sheetName val="Upload"/>
      <sheetName val="Customers new"/>
      <sheetName val="Options Codes D"/>
    </sheetNames>
    <sheetDataSet>
      <sheetData sheetId="0" refreshError="1">
        <row r="1">
          <cell r="A1">
            <v>0.36499999999999999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dugroup.ua/wp-content/uploads/2025/05/ecpen25-011.pdf" TargetMode="External"/><Relationship Id="rId1" Type="http://schemas.openxmlformats.org/officeDocument/2006/relationships/hyperlink" Target="https://ddugroup.ua/wp-content/uploads/2024/12/multi-_product-portfolio_ecpuk22-011_ukrainian-2.pdf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00B0F0"/>
  </sheetPr>
  <dimension ref="A1:H173"/>
  <sheetViews>
    <sheetView showGridLines="0" tabSelected="1" workbookViewId="0">
      <pane ySplit="5" topLeftCell="A6" activePane="bottomLeft" state="frozen"/>
      <selection pane="bottomLeft" activeCell="I7" sqref="I7"/>
    </sheetView>
  </sheetViews>
  <sheetFormatPr defaultRowHeight="15"/>
  <cols>
    <col min="1" max="1" width="41.7109375" customWidth="1"/>
    <col min="2" max="2" width="33.7109375" customWidth="1"/>
    <col min="3" max="4" width="14.140625" customWidth="1"/>
    <col min="5" max="5" width="18.85546875" customWidth="1"/>
    <col min="6" max="6" width="26.85546875" customWidth="1"/>
    <col min="7" max="8" width="16.7109375" style="30" customWidth="1"/>
  </cols>
  <sheetData>
    <row r="1" spans="1:8" s="1" customFormat="1" ht="20.25" customHeight="1">
      <c r="A1" s="3"/>
      <c r="C1" s="4"/>
      <c r="D1" s="4"/>
      <c r="E1" s="2"/>
    </row>
    <row r="2" spans="1:8" s="1" customFormat="1" ht="22.5" customHeight="1">
      <c r="A2" s="142" t="s">
        <v>954</v>
      </c>
      <c r="B2" s="142"/>
      <c r="C2" s="142"/>
      <c r="D2" s="142"/>
      <c r="E2" s="142"/>
      <c r="F2" s="142"/>
      <c r="G2" s="142"/>
      <c r="H2" s="142"/>
    </row>
    <row r="3" spans="1:8" s="1" customFormat="1" ht="27" customHeight="1" thickBot="1">
      <c r="A3" s="76" t="s">
        <v>3876</v>
      </c>
      <c r="B3" s="5"/>
      <c r="C3" s="7"/>
      <c r="D3" s="8"/>
      <c r="E3" s="9"/>
      <c r="F3" s="6"/>
      <c r="G3" s="140" t="s">
        <v>3877</v>
      </c>
      <c r="H3" s="141"/>
    </row>
    <row r="4" spans="1:8" s="10" customFormat="1" ht="36.950000000000003" customHeight="1" thickBot="1">
      <c r="A4" s="21"/>
      <c r="B4" s="223" t="s">
        <v>953</v>
      </c>
      <c r="C4" s="227" t="s">
        <v>753</v>
      </c>
      <c r="D4" s="228"/>
      <c r="E4" s="221" t="s">
        <v>952</v>
      </c>
      <c r="F4" s="225" t="s">
        <v>752</v>
      </c>
      <c r="G4" s="221" t="s">
        <v>950</v>
      </c>
      <c r="H4" s="221" t="s">
        <v>951</v>
      </c>
    </row>
    <row r="5" spans="1:8" s="11" customFormat="1" ht="36.950000000000003" customHeight="1" thickBot="1">
      <c r="A5" s="22"/>
      <c r="B5" s="224"/>
      <c r="C5" s="50" t="s">
        <v>948</v>
      </c>
      <c r="D5" s="51" t="s">
        <v>949</v>
      </c>
      <c r="E5" s="222"/>
      <c r="F5" s="226"/>
      <c r="G5" s="222"/>
      <c r="H5" s="222"/>
    </row>
    <row r="6" spans="1:8" s="12" customFormat="1" ht="22.5" customHeight="1">
      <c r="A6" s="218"/>
      <c r="B6" s="201" t="s">
        <v>737</v>
      </c>
      <c r="C6" s="62" t="s">
        <v>843</v>
      </c>
      <c r="D6" s="63" t="s">
        <v>844</v>
      </c>
      <c r="E6" s="200" t="s">
        <v>845</v>
      </c>
      <c r="F6" s="106" t="s">
        <v>62</v>
      </c>
      <c r="G6" s="32">
        <f>VLOOKUP(F6,'D-Total 2025'!A:C,3,0)</f>
        <v>82129</v>
      </c>
      <c r="H6" s="77"/>
    </row>
    <row r="7" spans="1:8" s="12" customFormat="1" ht="21.75" customHeight="1">
      <c r="A7" s="219"/>
      <c r="B7" s="202"/>
      <c r="C7" s="64" t="s">
        <v>846</v>
      </c>
      <c r="D7" s="65" t="s">
        <v>847</v>
      </c>
      <c r="E7" s="210"/>
      <c r="F7" s="107" t="s">
        <v>960</v>
      </c>
      <c r="G7" s="33">
        <f>VLOOKUP(F7,'D-Total 2025'!A:C,3,0)</f>
        <v>97331</v>
      </c>
      <c r="H7" s="79"/>
    </row>
    <row r="8" spans="1:8" s="12" customFormat="1" ht="25.7" customHeight="1">
      <c r="A8" s="219"/>
      <c r="B8" s="202"/>
      <c r="C8" s="64" t="s">
        <v>848</v>
      </c>
      <c r="D8" s="65" t="s">
        <v>849</v>
      </c>
      <c r="E8" s="210" t="s">
        <v>850</v>
      </c>
      <c r="F8" s="107" t="s">
        <v>961</v>
      </c>
      <c r="G8" s="33">
        <f>VLOOKUP(F8,'D-Total 2025'!A:C,3,0)</f>
        <v>126311</v>
      </c>
      <c r="H8" s="79"/>
    </row>
    <row r="9" spans="1:8" s="12" customFormat="1" ht="26.25" customHeight="1">
      <c r="A9" s="219"/>
      <c r="B9" s="202"/>
      <c r="C9" s="64" t="s">
        <v>851</v>
      </c>
      <c r="D9" s="65" t="s">
        <v>852</v>
      </c>
      <c r="E9" s="210"/>
      <c r="F9" s="107" t="s">
        <v>962</v>
      </c>
      <c r="G9" s="33">
        <f>VLOOKUP(F9,'D-Total 2025'!A:C,3,0)</f>
        <v>97331</v>
      </c>
      <c r="H9" s="79"/>
    </row>
    <row r="10" spans="1:8" s="12" customFormat="1" ht="27.75" customHeight="1">
      <c r="A10" s="219"/>
      <c r="B10" s="202"/>
      <c r="C10" s="64" t="s">
        <v>853</v>
      </c>
      <c r="D10" s="65" t="s">
        <v>854</v>
      </c>
      <c r="E10" s="210"/>
      <c r="F10" s="107" t="s">
        <v>963</v>
      </c>
      <c r="G10" s="33">
        <f>VLOOKUP(F10,'D-Total 2025'!A:C,3,0)</f>
        <v>105423</v>
      </c>
      <c r="H10" s="79"/>
    </row>
    <row r="11" spans="1:8" s="12" customFormat="1" ht="25.7" customHeight="1">
      <c r="A11" s="219"/>
      <c r="B11" s="202"/>
      <c r="C11" s="64" t="s">
        <v>855</v>
      </c>
      <c r="D11" s="65" t="s">
        <v>856</v>
      </c>
      <c r="E11" s="210"/>
      <c r="F11" s="107" t="s">
        <v>964</v>
      </c>
      <c r="G11" s="33">
        <f>VLOOKUP(F11,'D-Total 2025'!A:C,3,0)</f>
        <v>129811</v>
      </c>
      <c r="H11" s="79"/>
    </row>
    <row r="12" spans="1:8" s="12" customFormat="1" ht="24.75" customHeight="1">
      <c r="A12" s="219"/>
      <c r="B12" s="202"/>
      <c r="C12" s="64" t="s">
        <v>857</v>
      </c>
      <c r="D12" s="65" t="s">
        <v>858</v>
      </c>
      <c r="E12" s="210"/>
      <c r="F12" s="107" t="s">
        <v>965</v>
      </c>
      <c r="G12" s="33">
        <f>VLOOKUP(F12,'D-Total 2025'!A:C,3,0)</f>
        <v>132654</v>
      </c>
      <c r="H12" s="79"/>
    </row>
    <row r="13" spans="1:8" s="12" customFormat="1" ht="25.7" customHeight="1">
      <c r="A13" s="219"/>
      <c r="B13" s="202"/>
      <c r="C13" s="64" t="s">
        <v>859</v>
      </c>
      <c r="D13" s="65" t="s">
        <v>860</v>
      </c>
      <c r="E13" s="210"/>
      <c r="F13" s="108" t="s">
        <v>966</v>
      </c>
      <c r="G13" s="33">
        <f>VLOOKUP(F13,'D-Total 2025'!A:C,3,0)</f>
        <v>149605</v>
      </c>
      <c r="H13" s="79"/>
    </row>
    <row r="14" spans="1:8" s="12" customFormat="1" ht="28.5" customHeight="1" thickBot="1">
      <c r="A14" s="220"/>
      <c r="B14" s="203"/>
      <c r="C14" s="69" t="s">
        <v>861</v>
      </c>
      <c r="D14" s="68" t="s">
        <v>862</v>
      </c>
      <c r="E14" s="197"/>
      <c r="F14" s="109" t="s">
        <v>967</v>
      </c>
      <c r="G14" s="35">
        <f>VLOOKUP(F14,'D-Total 2025'!A:C,3,0)</f>
        <v>172571</v>
      </c>
      <c r="H14" s="81"/>
    </row>
    <row r="15" spans="1:8" s="12" customFormat="1" ht="20.100000000000001" customHeight="1">
      <c r="A15" s="218"/>
      <c r="B15" s="201" t="s">
        <v>770</v>
      </c>
      <c r="C15" s="211" t="s">
        <v>742</v>
      </c>
      <c r="D15" s="199" t="s">
        <v>743</v>
      </c>
      <c r="E15" s="200" t="s">
        <v>738</v>
      </c>
      <c r="F15" s="110" t="s">
        <v>898</v>
      </c>
      <c r="G15" s="32">
        <f>VLOOKUP(F15,'D-Total 2025'!A:C,3,0)</f>
        <v>43163</v>
      </c>
      <c r="H15" s="77"/>
    </row>
    <row r="16" spans="1:8" s="12" customFormat="1" ht="20.100000000000001" customHeight="1">
      <c r="A16" s="219"/>
      <c r="B16" s="202"/>
      <c r="C16" s="212"/>
      <c r="D16" s="214"/>
      <c r="E16" s="210"/>
      <c r="F16" s="108" t="s">
        <v>897</v>
      </c>
      <c r="G16" s="33">
        <f>VLOOKUP(F16,'D-Total 2025'!A:C,3,0)</f>
        <v>45995</v>
      </c>
      <c r="H16" s="79"/>
    </row>
    <row r="17" spans="1:8" s="12" customFormat="1" ht="20.100000000000001" customHeight="1" thickBot="1">
      <c r="A17" s="219"/>
      <c r="B17" s="202"/>
      <c r="C17" s="216"/>
      <c r="D17" s="217"/>
      <c r="E17" s="210"/>
      <c r="F17" s="115" t="s">
        <v>85</v>
      </c>
      <c r="G17" s="35">
        <f>VLOOKUP(F17,'D-Total 2025'!A:C,3,0)</f>
        <v>47467</v>
      </c>
      <c r="H17" s="105"/>
    </row>
    <row r="18" spans="1:8" s="12" customFormat="1" ht="20.100000000000001" customHeight="1">
      <c r="A18" s="219"/>
      <c r="B18" s="202"/>
      <c r="C18" s="211" t="s">
        <v>744</v>
      </c>
      <c r="D18" s="199" t="s">
        <v>745</v>
      </c>
      <c r="E18" s="210"/>
      <c r="F18" s="110" t="s">
        <v>901</v>
      </c>
      <c r="G18" s="32">
        <f>VLOOKUP(F18,'D-Total 2025'!A:C,3,0)</f>
        <v>45315</v>
      </c>
      <c r="H18" s="97"/>
    </row>
    <row r="19" spans="1:8" s="12" customFormat="1" ht="20.100000000000001" customHeight="1">
      <c r="A19" s="219"/>
      <c r="B19" s="202"/>
      <c r="C19" s="212"/>
      <c r="D19" s="214"/>
      <c r="E19" s="210"/>
      <c r="F19" s="108" t="s">
        <v>900</v>
      </c>
      <c r="G19" s="33">
        <f>VLOOKUP(F19,'D-Total 2025'!A:C,3,0)</f>
        <v>48261</v>
      </c>
      <c r="H19" s="99"/>
    </row>
    <row r="20" spans="1:8" s="12" customFormat="1" ht="20.100000000000001" customHeight="1" thickBot="1">
      <c r="A20" s="219"/>
      <c r="B20" s="202"/>
      <c r="C20" s="213"/>
      <c r="D20" s="195"/>
      <c r="E20" s="210"/>
      <c r="F20" s="109" t="s">
        <v>899</v>
      </c>
      <c r="G20" s="34">
        <f>VLOOKUP(F20,'D-Total 2025'!A:C,3,0)</f>
        <v>49847</v>
      </c>
      <c r="H20" s="98"/>
    </row>
    <row r="21" spans="1:8" s="12" customFormat="1" ht="20.100000000000001" customHeight="1">
      <c r="A21" s="219"/>
      <c r="B21" s="202"/>
      <c r="C21" s="215" t="s">
        <v>746</v>
      </c>
      <c r="D21" s="194" t="s">
        <v>747</v>
      </c>
      <c r="E21" s="210"/>
      <c r="F21" s="112" t="s">
        <v>904</v>
      </c>
      <c r="G21" s="48">
        <f>VLOOKUP(F21,'D-Total 2025'!A:C,3,0)</f>
        <v>54378</v>
      </c>
      <c r="H21" s="82"/>
    </row>
    <row r="22" spans="1:8" s="12" customFormat="1" ht="20.100000000000001" customHeight="1">
      <c r="A22" s="219"/>
      <c r="B22" s="202"/>
      <c r="C22" s="212"/>
      <c r="D22" s="214"/>
      <c r="E22" s="210"/>
      <c r="F22" s="108" t="s">
        <v>903</v>
      </c>
      <c r="G22" s="33">
        <f>VLOOKUP(F22,'D-Total 2025'!A:C,3,0)</f>
        <v>58230</v>
      </c>
      <c r="H22" s="79"/>
    </row>
    <row r="23" spans="1:8" s="12" customFormat="1" ht="20.100000000000001" customHeight="1" thickBot="1">
      <c r="A23" s="219"/>
      <c r="B23" s="202"/>
      <c r="C23" s="216"/>
      <c r="D23" s="217"/>
      <c r="E23" s="210"/>
      <c r="F23" s="115" t="s">
        <v>902</v>
      </c>
      <c r="G23" s="35">
        <f>VLOOKUP(F23,'D-Total 2025'!A:C,3,0)</f>
        <v>59702</v>
      </c>
      <c r="H23" s="105"/>
    </row>
    <row r="24" spans="1:8" s="12" customFormat="1" ht="20.100000000000001" customHeight="1">
      <c r="A24" s="219"/>
      <c r="B24" s="202"/>
      <c r="C24" s="211" t="s">
        <v>748</v>
      </c>
      <c r="D24" s="199" t="s">
        <v>749</v>
      </c>
      <c r="E24" s="210"/>
      <c r="F24" s="110" t="s">
        <v>907</v>
      </c>
      <c r="G24" s="32">
        <f>VLOOKUP(F24,'D-Total 2025'!A:C,3,0)</f>
        <v>56757</v>
      </c>
      <c r="H24" s="97"/>
    </row>
    <row r="25" spans="1:8" s="12" customFormat="1" ht="20.100000000000001" customHeight="1">
      <c r="A25" s="219"/>
      <c r="B25" s="202"/>
      <c r="C25" s="212"/>
      <c r="D25" s="214"/>
      <c r="E25" s="210"/>
      <c r="F25" s="108" t="s">
        <v>906</v>
      </c>
      <c r="G25" s="33">
        <f>VLOOKUP(F25,'D-Total 2025'!A:C,3,0)</f>
        <v>66613</v>
      </c>
      <c r="H25" s="99"/>
    </row>
    <row r="26" spans="1:8" s="12" customFormat="1" ht="20.100000000000001" customHeight="1" thickBot="1">
      <c r="A26" s="219"/>
      <c r="B26" s="202"/>
      <c r="C26" s="213"/>
      <c r="D26" s="195"/>
      <c r="E26" s="210"/>
      <c r="F26" s="109" t="s">
        <v>905</v>
      </c>
      <c r="G26" s="34">
        <f>VLOOKUP(F26,'D-Total 2025'!A:C,3,0)</f>
        <v>68312</v>
      </c>
      <c r="H26" s="98"/>
    </row>
    <row r="27" spans="1:8" s="12" customFormat="1" ht="20.100000000000001" customHeight="1">
      <c r="A27" s="219"/>
      <c r="B27" s="202"/>
      <c r="C27" s="215" t="s">
        <v>750</v>
      </c>
      <c r="D27" s="194" t="s">
        <v>751</v>
      </c>
      <c r="E27" s="210"/>
      <c r="F27" s="112" t="s">
        <v>910</v>
      </c>
      <c r="G27" s="48">
        <f>VLOOKUP(F27,'D-Total 2025'!A:C,3,0)</f>
        <v>89157</v>
      </c>
      <c r="H27" s="82"/>
    </row>
    <row r="28" spans="1:8" s="12" customFormat="1" ht="20.100000000000001" customHeight="1">
      <c r="A28" s="219"/>
      <c r="B28" s="202"/>
      <c r="C28" s="212"/>
      <c r="D28" s="214"/>
      <c r="E28" s="210"/>
      <c r="F28" s="108" t="s">
        <v>909</v>
      </c>
      <c r="G28" s="33">
        <f>VLOOKUP(F28,'D-Total 2025'!A:C,3,0)</f>
        <v>89157</v>
      </c>
      <c r="H28" s="79"/>
    </row>
    <row r="29" spans="1:8" s="12" customFormat="1" ht="20.100000000000001" customHeight="1" thickBot="1">
      <c r="A29" s="220"/>
      <c r="B29" s="203"/>
      <c r="C29" s="213"/>
      <c r="D29" s="195"/>
      <c r="E29" s="197"/>
      <c r="F29" s="109" t="s">
        <v>908</v>
      </c>
      <c r="G29" s="35">
        <f>VLOOKUP(F29,'D-Total 2025'!A:C,3,0)</f>
        <v>107283</v>
      </c>
      <c r="H29" s="81"/>
    </row>
    <row r="30" spans="1:8" s="12" customFormat="1" ht="20.100000000000001" customHeight="1">
      <c r="A30" s="218"/>
      <c r="B30" s="201" t="s">
        <v>770</v>
      </c>
      <c r="C30" s="211" t="s">
        <v>742</v>
      </c>
      <c r="D30" s="199" t="s">
        <v>743</v>
      </c>
      <c r="E30" s="200" t="s">
        <v>739</v>
      </c>
      <c r="F30" s="110" t="s">
        <v>65</v>
      </c>
      <c r="G30" s="32">
        <f>VLOOKUP(F30,'D-Total 2025'!A:C,3,0)</f>
        <v>41569</v>
      </c>
      <c r="H30" s="77"/>
    </row>
    <row r="31" spans="1:8" s="12" customFormat="1" ht="20.100000000000001" customHeight="1">
      <c r="A31" s="219"/>
      <c r="B31" s="202"/>
      <c r="C31" s="212"/>
      <c r="D31" s="214"/>
      <c r="E31" s="210"/>
      <c r="F31" s="108" t="s">
        <v>64</v>
      </c>
      <c r="G31" s="33">
        <f>VLOOKUP(F31,'D-Total 2025'!A:C,3,0)</f>
        <v>44492</v>
      </c>
      <c r="H31" s="79"/>
    </row>
    <row r="32" spans="1:8" s="12" customFormat="1" ht="20.100000000000001" customHeight="1" thickBot="1">
      <c r="A32" s="219"/>
      <c r="B32" s="202"/>
      <c r="C32" s="216"/>
      <c r="D32" s="217"/>
      <c r="E32" s="210"/>
      <c r="F32" s="115" t="s">
        <v>63</v>
      </c>
      <c r="G32" s="35">
        <f>VLOOKUP(F32,'D-Total 2025'!A:C,3,0)</f>
        <v>45791</v>
      </c>
      <c r="H32" s="105"/>
    </row>
    <row r="33" spans="1:8" s="12" customFormat="1" ht="20.100000000000001" customHeight="1">
      <c r="A33" s="219"/>
      <c r="B33" s="202"/>
      <c r="C33" s="211" t="s">
        <v>744</v>
      </c>
      <c r="D33" s="199" t="s">
        <v>745</v>
      </c>
      <c r="E33" s="210"/>
      <c r="F33" s="110" t="s">
        <v>68</v>
      </c>
      <c r="G33" s="32">
        <f>VLOOKUP(F33,'D-Total 2025'!A:C,3,0)</f>
        <v>43734</v>
      </c>
      <c r="H33" s="97"/>
    </row>
    <row r="34" spans="1:8" s="12" customFormat="1" ht="20.100000000000001" customHeight="1">
      <c r="A34" s="219"/>
      <c r="B34" s="202"/>
      <c r="C34" s="212"/>
      <c r="D34" s="214"/>
      <c r="E34" s="210"/>
      <c r="F34" s="108" t="s">
        <v>67</v>
      </c>
      <c r="G34" s="33">
        <f>VLOOKUP(F34,'D-Total 2025'!A:C,3,0)</f>
        <v>46657</v>
      </c>
      <c r="H34" s="99"/>
    </row>
    <row r="35" spans="1:8" s="12" customFormat="1" ht="20.100000000000001" customHeight="1" thickBot="1">
      <c r="A35" s="219"/>
      <c r="B35" s="202"/>
      <c r="C35" s="213"/>
      <c r="D35" s="195"/>
      <c r="E35" s="210"/>
      <c r="F35" s="109" t="s">
        <v>66</v>
      </c>
      <c r="G35" s="34">
        <f>VLOOKUP(F35,'D-Total 2025'!A:C,3,0)</f>
        <v>48064</v>
      </c>
      <c r="H35" s="98"/>
    </row>
    <row r="36" spans="1:8" s="12" customFormat="1" ht="20.100000000000001" customHeight="1">
      <c r="A36" s="219"/>
      <c r="B36" s="202"/>
      <c r="C36" s="215" t="s">
        <v>746</v>
      </c>
      <c r="D36" s="194" t="s">
        <v>747</v>
      </c>
      <c r="E36" s="210"/>
      <c r="F36" s="112" t="s">
        <v>71</v>
      </c>
      <c r="G36" s="48">
        <f>VLOOKUP(F36,'D-Total 2025'!A:C,3,0)</f>
        <v>52394</v>
      </c>
      <c r="H36" s="82"/>
    </row>
    <row r="37" spans="1:8" s="12" customFormat="1" ht="20.100000000000001" customHeight="1">
      <c r="A37" s="219"/>
      <c r="B37" s="202"/>
      <c r="C37" s="212"/>
      <c r="D37" s="214"/>
      <c r="E37" s="210"/>
      <c r="F37" s="108" t="s">
        <v>70</v>
      </c>
      <c r="G37" s="33">
        <f>VLOOKUP(F37,'D-Total 2025'!A:C,3,0)</f>
        <v>56183</v>
      </c>
      <c r="H37" s="79"/>
    </row>
    <row r="38" spans="1:8" s="12" customFormat="1" ht="20.100000000000001" customHeight="1" thickBot="1">
      <c r="A38" s="219"/>
      <c r="B38" s="202"/>
      <c r="C38" s="216"/>
      <c r="D38" s="217"/>
      <c r="E38" s="210"/>
      <c r="F38" s="115" t="s">
        <v>69</v>
      </c>
      <c r="G38" s="35">
        <f>VLOOKUP(F38,'D-Total 2025'!A:C,3,0)</f>
        <v>57698</v>
      </c>
      <c r="H38" s="105"/>
    </row>
    <row r="39" spans="1:8" s="12" customFormat="1" ht="20.100000000000001" customHeight="1">
      <c r="A39" s="219"/>
      <c r="B39" s="202"/>
      <c r="C39" s="211" t="s">
        <v>748</v>
      </c>
      <c r="D39" s="199" t="s">
        <v>749</v>
      </c>
      <c r="E39" s="210"/>
      <c r="F39" s="110" t="s">
        <v>74</v>
      </c>
      <c r="G39" s="32">
        <f>VLOOKUP(F39,'D-Total 2025'!A:C,3,0)</f>
        <v>54667</v>
      </c>
      <c r="H39" s="97"/>
    </row>
    <row r="40" spans="1:8" s="12" customFormat="1" ht="20.100000000000001" customHeight="1">
      <c r="A40" s="219"/>
      <c r="B40" s="202"/>
      <c r="C40" s="212"/>
      <c r="D40" s="214"/>
      <c r="E40" s="210"/>
      <c r="F40" s="108" t="s">
        <v>73</v>
      </c>
      <c r="G40" s="33">
        <f>VLOOKUP(F40,'D-Total 2025'!A:C,3,0)</f>
        <v>64194</v>
      </c>
      <c r="H40" s="99"/>
    </row>
    <row r="41" spans="1:8" s="12" customFormat="1" ht="20.100000000000001" customHeight="1" thickBot="1">
      <c r="A41" s="219"/>
      <c r="B41" s="202"/>
      <c r="C41" s="213"/>
      <c r="D41" s="195"/>
      <c r="E41" s="210"/>
      <c r="F41" s="109" t="s">
        <v>72</v>
      </c>
      <c r="G41" s="34">
        <f>VLOOKUP(F41,'D-Total 2025'!A:C,3,0)</f>
        <v>66034</v>
      </c>
      <c r="H41" s="98"/>
    </row>
    <row r="42" spans="1:8" s="12" customFormat="1" ht="20.100000000000001" customHeight="1">
      <c r="A42" s="219"/>
      <c r="B42" s="202"/>
      <c r="C42" s="215" t="s">
        <v>750</v>
      </c>
      <c r="D42" s="194" t="s">
        <v>751</v>
      </c>
      <c r="E42" s="210"/>
      <c r="F42" s="112" t="s">
        <v>77</v>
      </c>
      <c r="G42" s="48">
        <f>VLOOKUP(F42,'D-Total 2025'!A:C,3,0)</f>
        <v>85953</v>
      </c>
      <c r="H42" s="82"/>
    </row>
    <row r="43" spans="1:8" s="12" customFormat="1" ht="20.100000000000001" customHeight="1">
      <c r="A43" s="219"/>
      <c r="B43" s="202"/>
      <c r="C43" s="212"/>
      <c r="D43" s="214"/>
      <c r="E43" s="210"/>
      <c r="F43" s="108" t="s">
        <v>76</v>
      </c>
      <c r="G43" s="33">
        <f>VLOOKUP(F43,'D-Total 2025'!A:C,3,0)</f>
        <v>102298</v>
      </c>
      <c r="H43" s="79"/>
    </row>
    <row r="44" spans="1:8" s="12" customFormat="1" ht="20.100000000000001" customHeight="1" thickBot="1">
      <c r="A44" s="220"/>
      <c r="B44" s="203"/>
      <c r="C44" s="213"/>
      <c r="D44" s="195"/>
      <c r="E44" s="197"/>
      <c r="F44" s="109" t="s">
        <v>75</v>
      </c>
      <c r="G44" s="35">
        <f>VLOOKUP(F44,'D-Total 2025'!A:C,3,0)</f>
        <v>103381</v>
      </c>
      <c r="H44" s="81"/>
    </row>
    <row r="45" spans="1:8" s="12" customFormat="1" ht="19.5" customHeight="1">
      <c r="A45" s="173"/>
      <c r="B45" s="201" t="s">
        <v>770</v>
      </c>
      <c r="C45" s="62" t="s">
        <v>757</v>
      </c>
      <c r="D45" s="63" t="s">
        <v>758</v>
      </c>
      <c r="E45" s="207" t="s">
        <v>740</v>
      </c>
      <c r="F45" s="110" t="s">
        <v>86</v>
      </c>
      <c r="G45" s="32">
        <f>VLOOKUP(F45,'D-Total 2025'!A:C,3,0)</f>
        <v>29337</v>
      </c>
      <c r="H45" s="77"/>
    </row>
    <row r="46" spans="1:8" s="12" customFormat="1" ht="19.5" customHeight="1">
      <c r="A46" s="174"/>
      <c r="B46" s="202"/>
      <c r="C46" s="64" t="s">
        <v>759</v>
      </c>
      <c r="D46" s="65" t="s">
        <v>760</v>
      </c>
      <c r="E46" s="208"/>
      <c r="F46" s="108" t="s">
        <v>87</v>
      </c>
      <c r="G46" s="33">
        <f>VLOOKUP(F46,'D-Total 2025'!A:C,3,0)</f>
        <v>30419</v>
      </c>
      <c r="H46" s="79"/>
    </row>
    <row r="47" spans="1:8" s="12" customFormat="1" ht="19.5" customHeight="1">
      <c r="A47" s="174"/>
      <c r="B47" s="202"/>
      <c r="C47" s="64" t="s">
        <v>761</v>
      </c>
      <c r="D47" s="65" t="s">
        <v>762</v>
      </c>
      <c r="E47" s="208"/>
      <c r="F47" s="111" t="s">
        <v>88</v>
      </c>
      <c r="G47" s="33">
        <f>VLOOKUP(F47,'D-Total 2025'!A:C,3,0)</f>
        <v>33775</v>
      </c>
      <c r="H47" s="79"/>
    </row>
    <row r="48" spans="1:8" s="12" customFormat="1" ht="19.5" customHeight="1">
      <c r="A48" s="174"/>
      <c r="B48" s="202"/>
      <c r="C48" s="64" t="s">
        <v>763</v>
      </c>
      <c r="D48" s="65" t="s">
        <v>764</v>
      </c>
      <c r="E48" s="208"/>
      <c r="F48" s="108" t="s">
        <v>89</v>
      </c>
      <c r="G48" s="33">
        <f>VLOOKUP(F48,'D-Total 2025'!A:C,3,0)</f>
        <v>37023</v>
      </c>
      <c r="H48" s="79"/>
    </row>
    <row r="49" spans="1:8" s="12" customFormat="1" ht="19.5" customHeight="1">
      <c r="A49" s="174"/>
      <c r="B49" s="202"/>
      <c r="C49" s="64" t="s">
        <v>750</v>
      </c>
      <c r="D49" s="65" t="s">
        <v>751</v>
      </c>
      <c r="E49" s="208"/>
      <c r="F49" s="111" t="s">
        <v>90</v>
      </c>
      <c r="G49" s="33">
        <f>VLOOKUP(F49,'D-Total 2025'!A:C,3,0)</f>
        <v>56075</v>
      </c>
      <c r="H49" s="79"/>
    </row>
    <row r="50" spans="1:8" s="12" customFormat="1" ht="19.5" customHeight="1">
      <c r="A50" s="174"/>
      <c r="B50" s="202"/>
      <c r="C50" s="64" t="s">
        <v>765</v>
      </c>
      <c r="D50" s="65" t="s">
        <v>766</v>
      </c>
      <c r="E50" s="208" t="s">
        <v>741</v>
      </c>
      <c r="F50" s="111" t="s">
        <v>911</v>
      </c>
      <c r="G50" s="33">
        <f>VLOOKUP(F50,'D-Total 2025'!A:C,3,0)</f>
        <v>58889</v>
      </c>
      <c r="H50" s="79"/>
    </row>
    <row r="51" spans="1:8" s="12" customFormat="1" ht="19.5" customHeight="1" thickBot="1">
      <c r="A51" s="174"/>
      <c r="B51" s="202"/>
      <c r="C51" s="104" t="s">
        <v>767</v>
      </c>
      <c r="D51" s="86" t="s">
        <v>768</v>
      </c>
      <c r="E51" s="209"/>
      <c r="F51" s="116" t="s">
        <v>912</v>
      </c>
      <c r="G51" s="35">
        <f>VLOOKUP(F51,'D-Total 2025'!A:C,3,0)</f>
        <v>66034</v>
      </c>
      <c r="H51" s="105"/>
    </row>
    <row r="52" spans="1:8" s="12" customFormat="1" ht="27.95" customHeight="1">
      <c r="A52" s="174"/>
      <c r="B52" s="202" t="s">
        <v>771</v>
      </c>
      <c r="C52" s="91" t="s">
        <v>784</v>
      </c>
      <c r="D52" s="90" t="s">
        <v>785</v>
      </c>
      <c r="E52" s="204" t="s">
        <v>791</v>
      </c>
      <c r="F52" s="110" t="s">
        <v>896</v>
      </c>
      <c r="G52" s="32" t="s">
        <v>3875</v>
      </c>
      <c r="H52" s="97"/>
    </row>
    <row r="53" spans="1:8" s="12" customFormat="1" ht="27.95" customHeight="1">
      <c r="A53" s="174"/>
      <c r="B53" s="202"/>
      <c r="C53" s="96" t="s">
        <v>779</v>
      </c>
      <c r="D53" s="85" t="s">
        <v>780</v>
      </c>
      <c r="E53" s="205"/>
      <c r="F53" s="108" t="s">
        <v>102</v>
      </c>
      <c r="G53" s="33">
        <f>VLOOKUP(F53,'D-Total 2025'!A:C,3,0)</f>
        <v>64627</v>
      </c>
      <c r="H53" s="99"/>
    </row>
    <row r="54" spans="1:8" s="12" customFormat="1" ht="27.95" customHeight="1">
      <c r="A54" s="174"/>
      <c r="B54" s="202"/>
      <c r="C54" s="96" t="s">
        <v>746</v>
      </c>
      <c r="D54" s="85" t="s">
        <v>781</v>
      </c>
      <c r="E54" s="205"/>
      <c r="F54" s="108" t="s">
        <v>103</v>
      </c>
      <c r="G54" s="33">
        <f>VLOOKUP(F54,'D-Total 2025'!A:C,3,0)</f>
        <v>72854</v>
      </c>
      <c r="H54" s="99"/>
    </row>
    <row r="55" spans="1:8" s="12" customFormat="1" ht="27.95" customHeight="1" thickBot="1">
      <c r="A55" s="175"/>
      <c r="B55" s="203"/>
      <c r="C55" s="92" t="s">
        <v>782</v>
      </c>
      <c r="D55" s="87" t="s">
        <v>783</v>
      </c>
      <c r="E55" s="206"/>
      <c r="F55" s="109" t="s">
        <v>104</v>
      </c>
      <c r="G55" s="34">
        <f>VLOOKUP(F55,'D-Total 2025'!A:C,3,0)</f>
        <v>79025</v>
      </c>
      <c r="H55" s="98"/>
    </row>
    <row r="56" spans="1:8" s="12" customFormat="1" ht="36" customHeight="1">
      <c r="A56" s="173"/>
      <c r="B56" s="201" t="s">
        <v>770</v>
      </c>
      <c r="C56" s="62" t="s">
        <v>742</v>
      </c>
      <c r="D56" s="63" t="s">
        <v>743</v>
      </c>
      <c r="E56" s="204" t="s">
        <v>790</v>
      </c>
      <c r="F56" s="110" t="s">
        <v>91</v>
      </c>
      <c r="G56" s="32">
        <f>VLOOKUP(F56,'D-Total 2025'!A:C,3,0)</f>
        <v>20135</v>
      </c>
      <c r="H56" s="77"/>
    </row>
    <row r="57" spans="1:8" s="12" customFormat="1" ht="36" customHeight="1">
      <c r="A57" s="174"/>
      <c r="B57" s="202"/>
      <c r="C57" s="64" t="s">
        <v>786</v>
      </c>
      <c r="D57" s="65" t="s">
        <v>787</v>
      </c>
      <c r="E57" s="205"/>
      <c r="F57" s="108" t="s">
        <v>92</v>
      </c>
      <c r="G57" s="33">
        <f>VLOOKUP(F57,'D-Total 2025'!A:C,3,0)</f>
        <v>21217</v>
      </c>
      <c r="H57" s="79"/>
    </row>
    <row r="58" spans="1:8" s="12" customFormat="1" ht="36" customHeight="1" thickBot="1">
      <c r="A58" s="175"/>
      <c r="B58" s="203"/>
      <c r="C58" s="69" t="s">
        <v>788</v>
      </c>
      <c r="D58" s="68" t="s">
        <v>789</v>
      </c>
      <c r="E58" s="206"/>
      <c r="F58" s="109" t="s">
        <v>93</v>
      </c>
      <c r="G58" s="35">
        <f>VLOOKUP(F58,'D-Total 2025'!A:C,3,0)</f>
        <v>23599</v>
      </c>
      <c r="H58" s="81"/>
    </row>
    <row r="59" spans="1:8" s="12" customFormat="1" ht="21" customHeight="1">
      <c r="A59" s="189"/>
      <c r="B59" s="176" t="s">
        <v>772</v>
      </c>
      <c r="C59" s="198" t="s">
        <v>2</v>
      </c>
      <c r="D59" s="199" t="s">
        <v>3</v>
      </c>
      <c r="E59" s="200" t="s">
        <v>755</v>
      </c>
      <c r="F59" s="110" t="s">
        <v>54</v>
      </c>
      <c r="G59" s="32">
        <f>VLOOKUP(F59,'D-Total 2025'!A:C,3,0)</f>
        <v>54531</v>
      </c>
      <c r="H59" s="146">
        <f>G59+G60</f>
        <v>66383</v>
      </c>
    </row>
    <row r="60" spans="1:8" s="12" customFormat="1" ht="21" customHeight="1" thickBot="1">
      <c r="A60" s="190"/>
      <c r="B60" s="177"/>
      <c r="C60" s="193"/>
      <c r="D60" s="195"/>
      <c r="E60" s="197"/>
      <c r="F60" s="109" t="s">
        <v>1221</v>
      </c>
      <c r="G60" s="35">
        <f>VLOOKUP(F60,'D-Total 2025'!A:C,3,0)</f>
        <v>11852</v>
      </c>
      <c r="H60" s="168"/>
    </row>
    <row r="61" spans="1:8" s="12" customFormat="1" ht="21" customHeight="1">
      <c r="A61" s="190"/>
      <c r="B61" s="177"/>
      <c r="C61" s="198" t="s">
        <v>7</v>
      </c>
      <c r="D61" s="199" t="s">
        <v>8</v>
      </c>
      <c r="E61" s="200" t="s">
        <v>755</v>
      </c>
      <c r="F61" s="110" t="s">
        <v>55</v>
      </c>
      <c r="G61" s="32">
        <f>VLOOKUP(F61,'D-Total 2025'!A:C,3,0)</f>
        <v>67216</v>
      </c>
      <c r="H61" s="146">
        <f>G61+G62</f>
        <v>79068</v>
      </c>
    </row>
    <row r="62" spans="1:8" s="12" customFormat="1" ht="21" customHeight="1" thickBot="1">
      <c r="A62" s="190"/>
      <c r="B62" s="177"/>
      <c r="C62" s="193"/>
      <c r="D62" s="195"/>
      <c r="E62" s="197"/>
      <c r="F62" s="109" t="s">
        <v>1221</v>
      </c>
      <c r="G62" s="34">
        <f>VLOOKUP(F62,'D-Total 2025'!A:C,3,0)</f>
        <v>11852</v>
      </c>
      <c r="H62" s="147"/>
    </row>
    <row r="63" spans="1:8" s="12" customFormat="1" ht="21" customHeight="1">
      <c r="A63" s="190"/>
      <c r="B63" s="177"/>
      <c r="C63" s="198" t="s">
        <v>0</v>
      </c>
      <c r="D63" s="199" t="s">
        <v>9</v>
      </c>
      <c r="E63" s="200" t="s">
        <v>756</v>
      </c>
      <c r="F63" s="110" t="s">
        <v>56</v>
      </c>
      <c r="G63" s="48">
        <f>VLOOKUP(F63,'D-Total 2025'!A:C,3,0)</f>
        <v>78499</v>
      </c>
      <c r="H63" s="151">
        <f t="shared" ref="H63" si="0">G63+G64</f>
        <v>90351</v>
      </c>
    </row>
    <row r="64" spans="1:8" s="12" customFormat="1" ht="21" customHeight="1" thickBot="1">
      <c r="A64" s="190"/>
      <c r="B64" s="177"/>
      <c r="C64" s="193"/>
      <c r="D64" s="195"/>
      <c r="E64" s="197"/>
      <c r="F64" s="109" t="s">
        <v>1221</v>
      </c>
      <c r="G64" s="35">
        <f>VLOOKUP(F64,'D-Total 2025'!A:C,3,0)</f>
        <v>11852</v>
      </c>
      <c r="H64" s="168"/>
    </row>
    <row r="65" spans="1:8" s="12" customFormat="1" ht="21" customHeight="1">
      <c r="A65" s="190"/>
      <c r="B65" s="177"/>
      <c r="C65" s="192" t="s">
        <v>10</v>
      </c>
      <c r="D65" s="194" t="s">
        <v>1</v>
      </c>
      <c r="E65" s="196" t="s">
        <v>756</v>
      </c>
      <c r="F65" s="112" t="s">
        <v>57</v>
      </c>
      <c r="G65" s="32">
        <f>VLOOKUP(F65,'D-Total 2025'!A:C,3,0)</f>
        <v>86721</v>
      </c>
      <c r="H65" s="146">
        <f t="shared" ref="H65" si="1">G65+G66</f>
        <v>98573</v>
      </c>
    </row>
    <row r="66" spans="1:8" s="12" customFormat="1" ht="21" customHeight="1" thickBot="1">
      <c r="A66" s="191"/>
      <c r="B66" s="178"/>
      <c r="C66" s="193"/>
      <c r="D66" s="195"/>
      <c r="E66" s="197"/>
      <c r="F66" s="109" t="s">
        <v>1221</v>
      </c>
      <c r="G66" s="34">
        <f>VLOOKUP(F66,'D-Total 2025'!A:C,3,0)</f>
        <v>11852</v>
      </c>
      <c r="H66" s="147"/>
    </row>
    <row r="67" spans="1:8" s="12" customFormat="1" ht="21" customHeight="1">
      <c r="A67" s="189"/>
      <c r="B67" s="176" t="s">
        <v>773</v>
      </c>
      <c r="C67" s="169" t="s">
        <v>2</v>
      </c>
      <c r="D67" s="179" t="s">
        <v>3</v>
      </c>
      <c r="E67" s="188" t="s">
        <v>4</v>
      </c>
      <c r="F67" s="110" t="s">
        <v>43</v>
      </c>
      <c r="G67" s="32">
        <f>VLOOKUP(F67,'D-Total 2025'!A:C,3,0)</f>
        <v>28362</v>
      </c>
      <c r="H67" s="146">
        <f>G67+G68</f>
        <v>40214</v>
      </c>
    </row>
    <row r="68" spans="1:8" s="12" customFormat="1" ht="21" customHeight="1" thickBot="1">
      <c r="A68" s="190"/>
      <c r="B68" s="177"/>
      <c r="C68" s="164"/>
      <c r="D68" s="180"/>
      <c r="E68" s="187"/>
      <c r="F68" s="109" t="s">
        <v>1220</v>
      </c>
      <c r="G68" s="35">
        <f>VLOOKUP(F68,'D-Total 2025'!A:C,3,0)</f>
        <v>11852</v>
      </c>
      <c r="H68" s="168"/>
    </row>
    <row r="69" spans="1:8" s="12" customFormat="1" ht="21" customHeight="1">
      <c r="A69" s="190"/>
      <c r="B69" s="177"/>
      <c r="C69" s="169" t="s">
        <v>7</v>
      </c>
      <c r="D69" s="179" t="s">
        <v>8</v>
      </c>
      <c r="E69" s="188" t="s">
        <v>4</v>
      </c>
      <c r="F69" s="110" t="s">
        <v>44</v>
      </c>
      <c r="G69" s="32">
        <f>VLOOKUP(F69,'D-Total 2025'!A:C,3,0)</f>
        <v>31393</v>
      </c>
      <c r="H69" s="146">
        <f>G69+G70</f>
        <v>43245</v>
      </c>
    </row>
    <row r="70" spans="1:8" s="12" customFormat="1" ht="21" customHeight="1" thickBot="1">
      <c r="A70" s="190"/>
      <c r="B70" s="177"/>
      <c r="C70" s="164"/>
      <c r="D70" s="180"/>
      <c r="E70" s="187"/>
      <c r="F70" s="109" t="s">
        <v>1220</v>
      </c>
      <c r="G70" s="34">
        <f>VLOOKUP(F70,'D-Total 2025'!A:C,3,0)</f>
        <v>11852</v>
      </c>
      <c r="H70" s="147"/>
    </row>
    <row r="71" spans="1:8" s="12" customFormat="1" ht="21" customHeight="1">
      <c r="A71" s="190"/>
      <c r="B71" s="177"/>
      <c r="C71" s="169" t="s">
        <v>0</v>
      </c>
      <c r="D71" s="179" t="s">
        <v>9</v>
      </c>
      <c r="E71" s="188" t="s">
        <v>754</v>
      </c>
      <c r="F71" s="110" t="s">
        <v>45</v>
      </c>
      <c r="G71" s="48">
        <f>VLOOKUP(F71,'D-Total 2025'!A:C,3,0)</f>
        <v>34316</v>
      </c>
      <c r="H71" s="151">
        <f>G71+G72</f>
        <v>46168</v>
      </c>
    </row>
    <row r="72" spans="1:8" s="12" customFormat="1" ht="21" customHeight="1" thickBot="1">
      <c r="A72" s="190"/>
      <c r="B72" s="177"/>
      <c r="C72" s="164"/>
      <c r="D72" s="180"/>
      <c r="E72" s="187"/>
      <c r="F72" s="109" t="s">
        <v>1220</v>
      </c>
      <c r="G72" s="35">
        <f>VLOOKUP(F72,'D-Total 2025'!A:C,3,0)</f>
        <v>11852</v>
      </c>
      <c r="H72" s="168"/>
    </row>
    <row r="73" spans="1:8" s="12" customFormat="1" ht="21" customHeight="1">
      <c r="A73" s="190"/>
      <c r="B73" s="177"/>
      <c r="C73" s="148" t="s">
        <v>10</v>
      </c>
      <c r="D73" s="149" t="s">
        <v>1</v>
      </c>
      <c r="E73" s="186" t="s">
        <v>754</v>
      </c>
      <c r="F73" s="112" t="s">
        <v>46</v>
      </c>
      <c r="G73" s="32">
        <f>VLOOKUP(F73,'D-Total 2025'!A:C,3,0)</f>
        <v>37564</v>
      </c>
      <c r="H73" s="146">
        <f>G73+G74</f>
        <v>49416</v>
      </c>
    </row>
    <row r="74" spans="1:8" s="12" customFormat="1" ht="21" customHeight="1" thickBot="1">
      <c r="A74" s="191"/>
      <c r="B74" s="178"/>
      <c r="C74" s="164"/>
      <c r="D74" s="180"/>
      <c r="E74" s="187"/>
      <c r="F74" s="109" t="s">
        <v>1220</v>
      </c>
      <c r="G74" s="34">
        <f>VLOOKUP(F74,'D-Total 2025'!A:C,3,0)</f>
        <v>11852</v>
      </c>
      <c r="H74" s="147"/>
    </row>
    <row r="75" spans="1:8" s="12" customFormat="1" ht="21" customHeight="1">
      <c r="A75" s="173"/>
      <c r="B75" s="176" t="s">
        <v>774</v>
      </c>
      <c r="C75" s="169">
        <v>3.4</v>
      </c>
      <c r="D75" s="170">
        <v>4</v>
      </c>
      <c r="E75" s="171" t="s">
        <v>11</v>
      </c>
      <c r="F75" s="110" t="s">
        <v>37</v>
      </c>
      <c r="G75" s="32">
        <f>VLOOKUP(F75,'D-Total 2025'!A:C,3,0)</f>
        <v>66581</v>
      </c>
      <c r="H75" s="146">
        <f>G75+G76</f>
        <v>78433</v>
      </c>
    </row>
    <row r="76" spans="1:8" s="12" customFormat="1" ht="21" customHeight="1" thickBot="1">
      <c r="A76" s="174"/>
      <c r="B76" s="177"/>
      <c r="C76" s="148"/>
      <c r="D76" s="165"/>
      <c r="E76" s="150"/>
      <c r="F76" s="115" t="s">
        <v>1219</v>
      </c>
      <c r="G76" s="35">
        <f>VLOOKUP(F76,'D-Total 2025'!A:C,3,0)</f>
        <v>11852</v>
      </c>
      <c r="H76" s="168"/>
    </row>
    <row r="77" spans="1:8" s="12" customFormat="1" ht="21" customHeight="1">
      <c r="A77" s="174"/>
      <c r="B77" s="177"/>
      <c r="C77" s="181">
        <v>5</v>
      </c>
      <c r="D77" s="179">
        <v>5.5</v>
      </c>
      <c r="E77" s="171" t="s">
        <v>11</v>
      </c>
      <c r="F77" s="110" t="s">
        <v>38</v>
      </c>
      <c r="G77" s="32">
        <f>VLOOKUP(F77,'D-Total 2025'!A:C,3,0)</f>
        <v>72109</v>
      </c>
      <c r="H77" s="146">
        <f t="shared" ref="H77" si="2">G77+G78</f>
        <v>83961</v>
      </c>
    </row>
    <row r="78" spans="1:8" s="12" customFormat="1" ht="21" customHeight="1" thickBot="1">
      <c r="A78" s="174"/>
      <c r="B78" s="177"/>
      <c r="C78" s="183"/>
      <c r="D78" s="180"/>
      <c r="E78" s="172"/>
      <c r="F78" s="109" t="s">
        <v>1219</v>
      </c>
      <c r="G78" s="34">
        <f>VLOOKUP(F78,'D-Total 2025'!A:C,3,0)</f>
        <v>11852</v>
      </c>
      <c r="H78" s="147"/>
    </row>
    <row r="79" spans="1:8" s="12" customFormat="1" ht="21" customHeight="1">
      <c r="A79" s="174"/>
      <c r="B79" s="177"/>
      <c r="C79" s="148">
        <v>5.7</v>
      </c>
      <c r="D79" s="165">
        <v>7</v>
      </c>
      <c r="E79" s="150" t="s">
        <v>12</v>
      </c>
      <c r="F79" s="112" t="s">
        <v>39</v>
      </c>
      <c r="G79" s="48">
        <f>VLOOKUP(F79,'D-Total 2025'!A:C,3,0)</f>
        <v>73098</v>
      </c>
      <c r="H79" s="151">
        <f>G79+G80</f>
        <v>84950</v>
      </c>
    </row>
    <row r="80" spans="1:8" s="12" customFormat="1" ht="21" customHeight="1" thickBot="1">
      <c r="A80" s="175"/>
      <c r="B80" s="178"/>
      <c r="C80" s="148"/>
      <c r="D80" s="165"/>
      <c r="E80" s="172"/>
      <c r="F80" s="109" t="s">
        <v>1219</v>
      </c>
      <c r="G80" s="35">
        <f>VLOOKUP(F80,'D-Total 2025'!A:C,3,0)</f>
        <v>11852</v>
      </c>
      <c r="H80" s="168"/>
    </row>
    <row r="81" spans="1:8" s="12" customFormat="1" ht="20.100000000000001" customHeight="1">
      <c r="A81" s="173"/>
      <c r="B81" s="176" t="s">
        <v>775</v>
      </c>
      <c r="C81" s="169">
        <v>2.5</v>
      </c>
      <c r="D81" s="179">
        <v>3.2</v>
      </c>
      <c r="E81" s="70" t="s">
        <v>16</v>
      </c>
      <c r="F81" s="113" t="s">
        <v>47</v>
      </c>
      <c r="G81" s="32">
        <f>VLOOKUP(F81,'D-Total 2025'!A:C,3,0)</f>
        <v>45149</v>
      </c>
      <c r="H81" s="146">
        <f>G81+G82+G83</f>
        <v>85358</v>
      </c>
    </row>
    <row r="82" spans="1:8" s="12" customFormat="1" ht="20.100000000000001" customHeight="1">
      <c r="A82" s="174"/>
      <c r="B82" s="177"/>
      <c r="C82" s="148"/>
      <c r="D82" s="149"/>
      <c r="E82" s="71" t="s">
        <v>19</v>
      </c>
      <c r="F82" s="111" t="s">
        <v>21</v>
      </c>
      <c r="G82" s="33">
        <f>VLOOKUP(F82,'D-Total 2025'!A:C,3,0)</f>
        <v>28357</v>
      </c>
      <c r="H82" s="167"/>
    </row>
    <row r="83" spans="1:8" s="12" customFormat="1" ht="20.100000000000001" customHeight="1" thickBot="1">
      <c r="A83" s="174"/>
      <c r="B83" s="177"/>
      <c r="C83" s="164"/>
      <c r="D83" s="180"/>
      <c r="E83" s="23" t="s">
        <v>778</v>
      </c>
      <c r="F83" s="109" t="s">
        <v>1221</v>
      </c>
      <c r="G83" s="35">
        <f>VLOOKUP(F83,'D-Total 2025'!A:C,3,0)</f>
        <v>11852</v>
      </c>
      <c r="H83" s="168"/>
    </row>
    <row r="84" spans="1:8" s="12" customFormat="1" ht="20.100000000000001" customHeight="1">
      <c r="A84" s="174"/>
      <c r="B84" s="177"/>
      <c r="C84" s="169">
        <v>3.4</v>
      </c>
      <c r="D84" s="179">
        <v>4.2</v>
      </c>
      <c r="E84" s="70" t="s">
        <v>16</v>
      </c>
      <c r="F84" s="113" t="s">
        <v>48</v>
      </c>
      <c r="G84" s="32">
        <f>VLOOKUP(F84,'D-Total 2025'!A:C,3,0)</f>
        <v>48413</v>
      </c>
      <c r="H84" s="146">
        <f>G84+G85+G86</f>
        <v>88622</v>
      </c>
    </row>
    <row r="85" spans="1:8" s="12" customFormat="1" ht="20.100000000000001" customHeight="1">
      <c r="A85" s="174"/>
      <c r="B85" s="177"/>
      <c r="C85" s="148"/>
      <c r="D85" s="149"/>
      <c r="E85" s="71" t="s">
        <v>19</v>
      </c>
      <c r="F85" s="111" t="s">
        <v>21</v>
      </c>
      <c r="G85" s="33">
        <f>VLOOKUP(F85,'D-Total 2025'!A:C,3,0)</f>
        <v>28357</v>
      </c>
      <c r="H85" s="167"/>
    </row>
    <row r="86" spans="1:8" s="12" customFormat="1" ht="20.100000000000001" customHeight="1" thickBot="1">
      <c r="A86" s="174"/>
      <c r="B86" s="177"/>
      <c r="C86" s="164"/>
      <c r="D86" s="180"/>
      <c r="E86" s="23" t="s">
        <v>778</v>
      </c>
      <c r="F86" s="109" t="s">
        <v>1221</v>
      </c>
      <c r="G86" s="34">
        <f>VLOOKUP(F86,'D-Total 2025'!A:C,3,0)</f>
        <v>11852</v>
      </c>
      <c r="H86" s="147"/>
    </row>
    <row r="87" spans="1:8" s="12" customFormat="1" ht="20.100000000000001" customHeight="1">
      <c r="A87" s="174"/>
      <c r="B87" s="177"/>
      <c r="C87" s="181">
        <v>5</v>
      </c>
      <c r="D87" s="179">
        <v>5.8</v>
      </c>
      <c r="E87" s="70" t="s">
        <v>16</v>
      </c>
      <c r="F87" s="113" t="s">
        <v>49</v>
      </c>
      <c r="G87" s="48">
        <f>VLOOKUP(F87,'D-Total 2025'!A:C,3,0)</f>
        <v>50948</v>
      </c>
      <c r="H87" s="151">
        <f>G87+G88+G89</f>
        <v>91157</v>
      </c>
    </row>
    <row r="88" spans="1:8" s="12" customFormat="1" ht="20.100000000000001" customHeight="1">
      <c r="A88" s="174"/>
      <c r="B88" s="177"/>
      <c r="C88" s="182"/>
      <c r="D88" s="149"/>
      <c r="E88" s="71" t="s">
        <v>19</v>
      </c>
      <c r="F88" s="111" t="s">
        <v>21</v>
      </c>
      <c r="G88" s="33">
        <f>VLOOKUP(F88,'D-Total 2025'!A:C,3,0)</f>
        <v>28357</v>
      </c>
      <c r="H88" s="167"/>
    </row>
    <row r="89" spans="1:8" s="12" customFormat="1" ht="20.100000000000001" customHeight="1" thickBot="1">
      <c r="A89" s="174"/>
      <c r="B89" s="177"/>
      <c r="C89" s="183"/>
      <c r="D89" s="180"/>
      <c r="E89" s="23" t="s">
        <v>778</v>
      </c>
      <c r="F89" s="109" t="s">
        <v>1221</v>
      </c>
      <c r="G89" s="35">
        <f>VLOOKUP(F89,'D-Total 2025'!A:C,3,0)</f>
        <v>11852</v>
      </c>
      <c r="H89" s="168"/>
    </row>
    <row r="90" spans="1:8" s="12" customFormat="1" ht="20.100000000000001" customHeight="1">
      <c r="A90" s="174"/>
      <c r="B90" s="177"/>
      <c r="C90" s="148">
        <v>5.7</v>
      </c>
      <c r="D90" s="165">
        <v>7</v>
      </c>
      <c r="E90" s="67" t="s">
        <v>16</v>
      </c>
      <c r="F90" s="114" t="s">
        <v>50</v>
      </c>
      <c r="G90" s="32">
        <f>VLOOKUP(F90,'D-Total 2025'!A:C,3,0)</f>
        <v>54294</v>
      </c>
      <c r="H90" s="146">
        <f>G90+G91+G92</f>
        <v>94503</v>
      </c>
    </row>
    <row r="91" spans="1:8" s="12" customFormat="1" ht="20.100000000000001" customHeight="1">
      <c r="A91" s="174"/>
      <c r="B91" s="177"/>
      <c r="C91" s="148"/>
      <c r="D91" s="165"/>
      <c r="E91" s="71" t="s">
        <v>19</v>
      </c>
      <c r="F91" s="111" t="s">
        <v>21</v>
      </c>
      <c r="G91" s="33">
        <f>VLOOKUP(F91,'D-Total 2025'!A:C,3,0)</f>
        <v>28357</v>
      </c>
      <c r="H91" s="167"/>
    </row>
    <row r="92" spans="1:8" s="12" customFormat="1" ht="20.100000000000001" customHeight="1" thickBot="1">
      <c r="A92" s="175"/>
      <c r="B92" s="178"/>
      <c r="C92" s="164"/>
      <c r="D92" s="166"/>
      <c r="E92" s="23" t="s">
        <v>778</v>
      </c>
      <c r="F92" s="109" t="s">
        <v>1221</v>
      </c>
      <c r="G92" s="34">
        <f>VLOOKUP(F92,'D-Total 2025'!A:C,3,0)</f>
        <v>11852</v>
      </c>
      <c r="H92" s="147"/>
    </row>
    <row r="93" spans="1:8" s="12" customFormat="1" ht="20.100000000000001" customHeight="1">
      <c r="A93" s="173"/>
      <c r="B93" s="176" t="s">
        <v>776</v>
      </c>
      <c r="C93" s="169">
        <v>3.5</v>
      </c>
      <c r="D93" s="179">
        <v>4.2</v>
      </c>
      <c r="E93" s="70" t="s">
        <v>13</v>
      </c>
      <c r="F93" s="110" t="s">
        <v>40</v>
      </c>
      <c r="G93" s="32">
        <f>VLOOKUP(F93,'D-Total 2025'!A:C,3,0)</f>
        <v>45510</v>
      </c>
      <c r="H93" s="146">
        <f t="shared" ref="H93" si="3">G93+G94+G95</f>
        <v>86051</v>
      </c>
    </row>
    <row r="94" spans="1:8" s="12" customFormat="1" ht="20.100000000000001" customHeight="1">
      <c r="A94" s="174"/>
      <c r="B94" s="177"/>
      <c r="C94" s="148"/>
      <c r="D94" s="149"/>
      <c r="E94" s="71" t="s">
        <v>15</v>
      </c>
      <c r="F94" s="108" t="s">
        <v>58</v>
      </c>
      <c r="G94" s="33">
        <f>VLOOKUP(F94,'D-Total 2025'!A:C,3,0)</f>
        <v>28689</v>
      </c>
      <c r="H94" s="167"/>
    </row>
    <row r="95" spans="1:8" s="12" customFormat="1" ht="20.100000000000001" customHeight="1" thickBot="1">
      <c r="A95" s="174"/>
      <c r="B95" s="177"/>
      <c r="C95" s="164"/>
      <c r="D95" s="180"/>
      <c r="E95" s="23" t="s">
        <v>778</v>
      </c>
      <c r="F95" s="109" t="s">
        <v>1220</v>
      </c>
      <c r="G95" s="35">
        <f>VLOOKUP(F95,'D-Total 2025'!A:C,3,0)</f>
        <v>11852</v>
      </c>
      <c r="H95" s="168"/>
    </row>
    <row r="96" spans="1:8" s="12" customFormat="1" ht="20.100000000000001" customHeight="1">
      <c r="A96" s="174"/>
      <c r="B96" s="177"/>
      <c r="C96" s="181">
        <v>5</v>
      </c>
      <c r="D96" s="170">
        <v>6</v>
      </c>
      <c r="E96" s="70" t="s">
        <v>13</v>
      </c>
      <c r="F96" s="110" t="s">
        <v>41</v>
      </c>
      <c r="G96" s="32">
        <f>VLOOKUP(F96,'D-Total 2025'!A:C,3,0)</f>
        <v>51542</v>
      </c>
      <c r="H96" s="146">
        <f t="shared" ref="H96" si="4">G96+G97+G98</f>
        <v>92083</v>
      </c>
    </row>
    <row r="97" spans="1:8" s="12" customFormat="1" ht="20.100000000000001" customHeight="1">
      <c r="A97" s="174"/>
      <c r="B97" s="177"/>
      <c r="C97" s="182"/>
      <c r="D97" s="165"/>
      <c r="E97" s="71" t="s">
        <v>15</v>
      </c>
      <c r="F97" s="108" t="s">
        <v>58</v>
      </c>
      <c r="G97" s="33">
        <f>VLOOKUP(F97,'D-Total 2025'!A:C,3,0)</f>
        <v>28689</v>
      </c>
      <c r="H97" s="167"/>
    </row>
    <row r="98" spans="1:8" s="12" customFormat="1" ht="20.100000000000001" customHeight="1" thickBot="1">
      <c r="A98" s="174"/>
      <c r="B98" s="177"/>
      <c r="C98" s="183"/>
      <c r="D98" s="166"/>
      <c r="E98" s="23" t="s">
        <v>778</v>
      </c>
      <c r="F98" s="109" t="s">
        <v>1220</v>
      </c>
      <c r="G98" s="34">
        <f>VLOOKUP(F98,'D-Total 2025'!A:C,3,0)</f>
        <v>11852</v>
      </c>
      <c r="H98" s="147"/>
    </row>
    <row r="99" spans="1:8" s="12" customFormat="1" ht="20.100000000000001" customHeight="1">
      <c r="A99" s="174"/>
      <c r="B99" s="177"/>
      <c r="C99" s="148">
        <v>5.7</v>
      </c>
      <c r="D99" s="165">
        <v>7</v>
      </c>
      <c r="E99" s="67" t="s">
        <v>13</v>
      </c>
      <c r="F99" s="112" t="s">
        <v>42</v>
      </c>
      <c r="G99" s="48">
        <f>VLOOKUP(F99,'D-Total 2025'!A:C,3,0)</f>
        <v>54743</v>
      </c>
      <c r="H99" s="151">
        <f t="shared" ref="H99" si="5">G99+G100+G101</f>
        <v>95284</v>
      </c>
    </row>
    <row r="100" spans="1:8" s="12" customFormat="1" ht="20.100000000000001" customHeight="1">
      <c r="A100" s="174"/>
      <c r="B100" s="177"/>
      <c r="C100" s="148"/>
      <c r="D100" s="165"/>
      <c r="E100" s="71" t="s">
        <v>15</v>
      </c>
      <c r="F100" s="108" t="s">
        <v>58</v>
      </c>
      <c r="G100" s="33">
        <f>VLOOKUP(F100,'D-Total 2025'!A:C,3,0)</f>
        <v>28689</v>
      </c>
      <c r="H100" s="167"/>
    </row>
    <row r="101" spans="1:8" s="12" customFormat="1" ht="20.100000000000001" customHeight="1" thickBot="1">
      <c r="A101" s="175"/>
      <c r="B101" s="178"/>
      <c r="C101" s="164"/>
      <c r="D101" s="166"/>
      <c r="E101" s="23" t="s">
        <v>778</v>
      </c>
      <c r="F101" s="109" t="s">
        <v>1220</v>
      </c>
      <c r="G101" s="35">
        <f>VLOOKUP(F101,'D-Total 2025'!A:C,3,0)</f>
        <v>11852</v>
      </c>
      <c r="H101" s="168"/>
    </row>
    <row r="102" spans="1:8" s="12" customFormat="1" ht="21" customHeight="1">
      <c r="A102" s="184"/>
      <c r="B102" s="177" t="s">
        <v>777</v>
      </c>
      <c r="C102" s="169">
        <v>3.4</v>
      </c>
      <c r="D102" s="170">
        <v>4</v>
      </c>
      <c r="E102" s="171" t="s">
        <v>22</v>
      </c>
      <c r="F102" s="110" t="s">
        <v>51</v>
      </c>
      <c r="G102" s="32">
        <f>VLOOKUP(F102,'D-Total 2025'!A:C,3,0)</f>
        <v>71828</v>
      </c>
      <c r="H102" s="146">
        <f>G102+G103</f>
        <v>83680</v>
      </c>
    </row>
    <row r="103" spans="1:8" s="12" customFormat="1" ht="21" customHeight="1" thickBot="1">
      <c r="A103" s="174"/>
      <c r="B103" s="177"/>
      <c r="C103" s="164"/>
      <c r="D103" s="166"/>
      <c r="E103" s="172"/>
      <c r="F103" s="109" t="s">
        <v>1219</v>
      </c>
      <c r="G103" s="35">
        <f>VLOOKUP(F103,'D-Total 2025'!A:C,3,0)</f>
        <v>11852</v>
      </c>
      <c r="H103" s="168"/>
    </row>
    <row r="104" spans="1:8" s="12" customFormat="1" ht="21" customHeight="1">
      <c r="A104" s="174"/>
      <c r="B104" s="177"/>
      <c r="C104" s="181">
        <v>5</v>
      </c>
      <c r="D104" s="170">
        <v>6</v>
      </c>
      <c r="E104" s="171" t="s">
        <v>22</v>
      </c>
      <c r="F104" s="110" t="s">
        <v>52</v>
      </c>
      <c r="G104" s="32">
        <f>VLOOKUP(F104,'D-Total 2025'!A:C,3,0)</f>
        <v>74649</v>
      </c>
      <c r="H104" s="146">
        <f t="shared" ref="H104" si="6">G104+G105</f>
        <v>86501</v>
      </c>
    </row>
    <row r="105" spans="1:8" s="12" customFormat="1" ht="21" customHeight="1" thickBot="1">
      <c r="A105" s="174"/>
      <c r="B105" s="177"/>
      <c r="C105" s="183"/>
      <c r="D105" s="166"/>
      <c r="E105" s="172"/>
      <c r="F105" s="109" t="s">
        <v>1219</v>
      </c>
      <c r="G105" s="34">
        <f>VLOOKUP(F105,'D-Total 2025'!A:C,3,0)</f>
        <v>11852</v>
      </c>
      <c r="H105" s="147"/>
    </row>
    <row r="106" spans="1:8" s="12" customFormat="1" ht="21" customHeight="1">
      <c r="A106" s="174"/>
      <c r="B106" s="177"/>
      <c r="C106" s="148">
        <v>5.7</v>
      </c>
      <c r="D106" s="149">
        <v>7.2</v>
      </c>
      <c r="E106" s="150" t="s">
        <v>23</v>
      </c>
      <c r="F106" s="112" t="s">
        <v>53</v>
      </c>
      <c r="G106" s="48">
        <f>VLOOKUP(F106,'D-Total 2025'!A:C,3,0)</f>
        <v>80126</v>
      </c>
      <c r="H106" s="151">
        <f t="shared" ref="H106" si="7">G106+G107</f>
        <v>91978</v>
      </c>
    </row>
    <row r="107" spans="1:8" s="12" customFormat="1" ht="21" customHeight="1" thickBot="1">
      <c r="A107" s="185"/>
      <c r="B107" s="178"/>
      <c r="C107" s="148"/>
      <c r="D107" s="149"/>
      <c r="E107" s="150"/>
      <c r="F107" s="115" t="s">
        <v>1219</v>
      </c>
      <c r="G107" s="34">
        <f>VLOOKUP(F107,'D-Total 2025'!A:C,3,0)</f>
        <v>11852</v>
      </c>
      <c r="H107" s="147"/>
    </row>
    <row r="108" spans="1:8" s="12" customFormat="1" ht="16.5" thickBot="1">
      <c r="A108" s="40" t="s">
        <v>886</v>
      </c>
      <c r="B108" s="41"/>
      <c r="C108" s="41"/>
      <c r="D108" s="41"/>
      <c r="E108" s="41"/>
      <c r="F108" s="42"/>
      <c r="G108" s="43"/>
      <c r="H108" s="44"/>
    </row>
    <row r="109" spans="1:8" s="12" customFormat="1" ht="21" customHeight="1">
      <c r="A109" s="152" t="s">
        <v>795</v>
      </c>
      <c r="B109" s="54" t="s">
        <v>884</v>
      </c>
      <c r="C109" s="158"/>
      <c r="D109" s="159"/>
      <c r="E109" s="160"/>
      <c r="F109" s="19" t="s">
        <v>215</v>
      </c>
      <c r="G109" s="32">
        <f>VLOOKUP(F109,'D-Total 2025'!A:C,3,0)</f>
        <v>13514</v>
      </c>
      <c r="H109" s="97"/>
    </row>
    <row r="110" spans="1:8" s="12" customFormat="1" ht="19.5" customHeight="1">
      <c r="A110" s="153"/>
      <c r="B110" s="60" t="s">
        <v>892</v>
      </c>
      <c r="C110" s="143" t="s">
        <v>891</v>
      </c>
      <c r="D110" s="144"/>
      <c r="E110" s="145"/>
      <c r="F110" s="17" t="s">
        <v>235</v>
      </c>
      <c r="G110" s="33">
        <f>VLOOKUP(F110,'D-Total 2025'!A:C,3,0)</f>
        <v>997</v>
      </c>
      <c r="H110" s="82"/>
    </row>
    <row r="111" spans="1:8" s="12" customFormat="1" ht="19.5" customHeight="1">
      <c r="A111" s="153"/>
      <c r="B111" s="60" t="s">
        <v>893</v>
      </c>
      <c r="C111" s="143" t="s">
        <v>891</v>
      </c>
      <c r="D111" s="144"/>
      <c r="E111" s="145"/>
      <c r="F111" s="17" t="s">
        <v>236</v>
      </c>
      <c r="G111" s="33">
        <f>VLOOKUP(F111,'D-Total 2025'!A:C,3,0)</f>
        <v>2105</v>
      </c>
      <c r="H111" s="82"/>
    </row>
    <row r="112" spans="1:8" s="12" customFormat="1" ht="20.100000000000001" customHeight="1">
      <c r="A112" s="153"/>
      <c r="B112" s="60" t="s">
        <v>885</v>
      </c>
      <c r="C112" s="143" t="s">
        <v>879</v>
      </c>
      <c r="D112" s="144"/>
      <c r="E112" s="145"/>
      <c r="F112" s="17" t="s">
        <v>519</v>
      </c>
      <c r="G112" s="33">
        <f>VLOOKUP(F112,'D-Total 2025'!A:C,3,0)</f>
        <v>332</v>
      </c>
      <c r="H112" s="82"/>
    </row>
    <row r="113" spans="1:8" s="12" customFormat="1" ht="20.100000000000001" customHeight="1">
      <c r="A113" s="153"/>
      <c r="B113" s="60" t="s">
        <v>880</v>
      </c>
      <c r="C113" s="143" t="s">
        <v>888</v>
      </c>
      <c r="D113" s="144"/>
      <c r="E113" s="145"/>
      <c r="F113" s="17" t="s">
        <v>682</v>
      </c>
      <c r="G113" s="33">
        <f>VLOOKUP(F113,'D-Total 2025'!A:C,3,0)</f>
        <v>3877</v>
      </c>
      <c r="H113" s="82"/>
    </row>
    <row r="114" spans="1:8" s="12" customFormat="1" ht="20.45" customHeight="1">
      <c r="A114" s="153"/>
      <c r="B114" s="60" t="s">
        <v>881</v>
      </c>
      <c r="C114" s="143"/>
      <c r="D114" s="144"/>
      <c r="E114" s="145"/>
      <c r="F114" s="17" t="s">
        <v>729</v>
      </c>
      <c r="G114" s="33">
        <f>VLOOKUP(F114,'D-Total 2025'!A:C,3,0)</f>
        <v>13625</v>
      </c>
      <c r="H114" s="82"/>
    </row>
    <row r="115" spans="1:8" s="12" customFormat="1" ht="20.45" customHeight="1" thickBot="1">
      <c r="A115" s="154"/>
      <c r="B115" s="58" t="s">
        <v>882</v>
      </c>
      <c r="C115" s="155"/>
      <c r="D115" s="156"/>
      <c r="E115" s="157"/>
      <c r="F115" s="20" t="s">
        <v>883</v>
      </c>
      <c r="G115" s="34">
        <f>VLOOKUP(F115,'D-Total 2025'!A:C,3,0)</f>
        <v>12965</v>
      </c>
      <c r="H115" s="98"/>
    </row>
    <row r="116" spans="1:8" s="12" customFormat="1" ht="19.5" customHeight="1">
      <c r="A116" s="122" t="s">
        <v>894</v>
      </c>
      <c r="B116" s="121"/>
      <c r="C116" s="75"/>
      <c r="D116" s="75"/>
      <c r="E116" s="75"/>
      <c r="F116" s="120"/>
      <c r="G116" s="31"/>
      <c r="H116" s="119"/>
    </row>
    <row r="117" spans="1:8" s="12" customFormat="1" ht="20.100000000000001" customHeight="1">
      <c r="A117" s="72" t="s">
        <v>889</v>
      </c>
      <c r="B117" s="74"/>
      <c r="C117" s="75"/>
      <c r="D117" s="75"/>
      <c r="E117" s="75"/>
      <c r="F117" s="120"/>
      <c r="G117" s="31"/>
      <c r="H117" s="119"/>
    </row>
    <row r="118" spans="1:8" s="12" customFormat="1" ht="21" customHeight="1" thickBot="1">
      <c r="A118" s="72" t="s">
        <v>890</v>
      </c>
      <c r="B118" s="74"/>
      <c r="C118" s="75"/>
      <c r="D118" s="75"/>
      <c r="E118" s="75"/>
      <c r="F118" s="120"/>
      <c r="G118" s="31"/>
      <c r="H118" s="119"/>
    </row>
    <row r="119" spans="1:8" s="12" customFormat="1" ht="16.5" thickBot="1">
      <c r="A119" s="40" t="s">
        <v>887</v>
      </c>
      <c r="B119" s="41"/>
      <c r="C119" s="41"/>
      <c r="D119" s="41"/>
      <c r="E119" s="41"/>
      <c r="F119" s="42"/>
      <c r="G119" s="43"/>
      <c r="H119" s="44"/>
    </row>
    <row r="120" spans="1:8" s="12" customFormat="1" ht="20.100000000000001" customHeight="1">
      <c r="A120" s="152" t="s">
        <v>795</v>
      </c>
      <c r="B120" s="60" t="s">
        <v>799</v>
      </c>
      <c r="C120" s="232"/>
      <c r="D120" s="233"/>
      <c r="E120" s="234"/>
      <c r="F120" s="17" t="s">
        <v>5</v>
      </c>
      <c r="G120" s="33">
        <f>VLOOKUP(F120,'D-Total 2025'!A:C,3,0)</f>
        <v>5206</v>
      </c>
      <c r="H120" s="82"/>
    </row>
    <row r="121" spans="1:8" s="12" customFormat="1" ht="20.100000000000001" customHeight="1">
      <c r="A121" s="153"/>
      <c r="B121" s="60" t="s">
        <v>792</v>
      </c>
      <c r="C121" s="232"/>
      <c r="D121" s="233"/>
      <c r="E121" s="234"/>
      <c r="F121" s="16" t="s">
        <v>1221</v>
      </c>
      <c r="G121" s="33">
        <f>VLOOKUP(F121,'D-Total 2025'!A:C,3,0)</f>
        <v>11852</v>
      </c>
      <c r="H121" s="99"/>
    </row>
    <row r="122" spans="1:8" s="12" customFormat="1" ht="20.100000000000001" customHeight="1">
      <c r="A122" s="153"/>
      <c r="B122" s="55" t="s">
        <v>793</v>
      </c>
      <c r="C122" s="232"/>
      <c r="D122" s="233"/>
      <c r="E122" s="234"/>
      <c r="F122" s="16" t="s">
        <v>1220</v>
      </c>
      <c r="G122" s="33">
        <f>VLOOKUP(F122,'D-Total 2025'!A:C,3,0)</f>
        <v>11852</v>
      </c>
      <c r="H122" s="99"/>
    </row>
    <row r="123" spans="1:8" s="12" customFormat="1" ht="20.100000000000001" customHeight="1">
      <c r="A123" s="153"/>
      <c r="B123" s="55" t="s">
        <v>794</v>
      </c>
      <c r="C123" s="232"/>
      <c r="D123" s="233"/>
      <c r="E123" s="234"/>
      <c r="F123" s="16" t="s">
        <v>1219</v>
      </c>
      <c r="G123" s="33">
        <f>VLOOKUP(F123,'D-Total 2025'!A:C,3,0)</f>
        <v>11852</v>
      </c>
      <c r="H123" s="99"/>
    </row>
    <row r="124" spans="1:8" s="12" customFormat="1" ht="20.100000000000001" customHeight="1">
      <c r="A124" s="153"/>
      <c r="B124" s="55" t="s">
        <v>800</v>
      </c>
      <c r="C124" s="235" t="s">
        <v>801</v>
      </c>
      <c r="D124" s="236"/>
      <c r="E124" s="237"/>
      <c r="F124" s="16" t="s">
        <v>6</v>
      </c>
      <c r="G124" s="33">
        <f>VLOOKUP(F124,'D-Total 2025'!A:C,3,0)</f>
        <v>14289</v>
      </c>
      <c r="H124" s="99"/>
    </row>
    <row r="125" spans="1:8" s="12" customFormat="1" ht="20.100000000000001" customHeight="1">
      <c r="A125" s="153"/>
      <c r="B125" s="55" t="s">
        <v>800</v>
      </c>
      <c r="C125" s="235" t="s">
        <v>802</v>
      </c>
      <c r="D125" s="236"/>
      <c r="E125" s="237"/>
      <c r="F125" s="16" t="s">
        <v>59</v>
      </c>
      <c r="G125" s="33">
        <f>VLOOKUP(F125,'D-Total 2025'!A:C,3,0)</f>
        <v>20714</v>
      </c>
      <c r="H125" s="99"/>
    </row>
    <row r="126" spans="1:8" s="12" customFormat="1" ht="20.100000000000001" customHeight="1">
      <c r="A126" s="153"/>
      <c r="B126" s="56" t="s">
        <v>796</v>
      </c>
      <c r="C126" s="235" t="s">
        <v>798</v>
      </c>
      <c r="D126" s="236"/>
      <c r="E126" s="237"/>
      <c r="F126" s="16" t="s">
        <v>247</v>
      </c>
      <c r="G126" s="33">
        <f>VLOOKUP(F126,'D-Total 2025'!A:C,3,0)</f>
        <v>9305</v>
      </c>
      <c r="H126" s="99"/>
    </row>
    <row r="127" spans="1:8" s="12" customFormat="1" ht="20.100000000000001" customHeight="1">
      <c r="A127" s="153"/>
      <c r="B127" s="56" t="s">
        <v>796</v>
      </c>
      <c r="C127" s="235" t="s">
        <v>797</v>
      </c>
      <c r="D127" s="236"/>
      <c r="E127" s="237"/>
      <c r="F127" s="16" t="s">
        <v>248</v>
      </c>
      <c r="G127" s="33">
        <f>VLOOKUP(F127,'D-Total 2025'!A:C,3,0)</f>
        <v>8419</v>
      </c>
      <c r="H127" s="99"/>
    </row>
    <row r="128" spans="1:8" s="12" customFormat="1" ht="20.100000000000001" customHeight="1">
      <c r="A128" s="153"/>
      <c r="B128" s="60" t="s">
        <v>881</v>
      </c>
      <c r="C128" s="235"/>
      <c r="D128" s="236"/>
      <c r="E128" s="237"/>
      <c r="F128" s="16" t="s">
        <v>958</v>
      </c>
      <c r="G128" s="33">
        <f>VLOOKUP(F128,'D-Total 2025'!A:C,3,0)</f>
        <v>13875</v>
      </c>
      <c r="H128" s="99"/>
    </row>
    <row r="129" spans="1:8" s="12" customFormat="1" ht="20.100000000000001" customHeight="1" thickBot="1">
      <c r="A129" s="154"/>
      <c r="B129" s="55" t="s">
        <v>882</v>
      </c>
      <c r="C129" s="161"/>
      <c r="D129" s="162"/>
      <c r="E129" s="163"/>
      <c r="F129" s="52" t="s">
        <v>671</v>
      </c>
      <c r="G129" s="45">
        <f>VLOOKUP(F129,'D-Total 2025'!A:C,3,0)</f>
        <v>14521</v>
      </c>
      <c r="H129" s="83"/>
    </row>
    <row r="130" spans="1:8" s="12" customFormat="1" ht="20.100000000000001" customHeight="1">
      <c r="A130" s="189" t="s">
        <v>797</v>
      </c>
      <c r="B130" s="57" t="s">
        <v>769</v>
      </c>
      <c r="C130" s="158" t="s">
        <v>803</v>
      </c>
      <c r="D130" s="159"/>
      <c r="E130" s="160"/>
      <c r="F130" s="36" t="s">
        <v>58</v>
      </c>
      <c r="G130" s="32">
        <f>VLOOKUP(F130,'D-Total 2025'!A:C,3,0)</f>
        <v>28689</v>
      </c>
      <c r="H130" s="97"/>
    </row>
    <row r="131" spans="1:8" s="12" customFormat="1" ht="20.100000000000001" customHeight="1">
      <c r="A131" s="190"/>
      <c r="B131" s="56" t="s">
        <v>769</v>
      </c>
      <c r="C131" s="143" t="s">
        <v>805</v>
      </c>
      <c r="D131" s="144"/>
      <c r="E131" s="145"/>
      <c r="F131" s="37" t="s">
        <v>279</v>
      </c>
      <c r="G131" s="33">
        <f>VLOOKUP(F131,'D-Total 2025'!A:C,3,0)</f>
        <v>31348</v>
      </c>
      <c r="H131" s="99"/>
    </row>
    <row r="132" spans="1:8" s="12" customFormat="1" ht="20.100000000000001" customHeight="1">
      <c r="A132" s="190"/>
      <c r="B132" s="56" t="s">
        <v>769</v>
      </c>
      <c r="C132" s="143" t="s">
        <v>804</v>
      </c>
      <c r="D132" s="144"/>
      <c r="E132" s="145"/>
      <c r="F132" s="37" t="s">
        <v>274</v>
      </c>
      <c r="G132" s="33">
        <f>VLOOKUP(F132,'D-Total 2025'!A:C,3,0)</f>
        <v>39213</v>
      </c>
      <c r="H132" s="99"/>
    </row>
    <row r="133" spans="1:8" s="12" customFormat="1" ht="20.100000000000001" customHeight="1">
      <c r="A133" s="190"/>
      <c r="B133" s="56" t="s">
        <v>769</v>
      </c>
      <c r="C133" s="143" t="s">
        <v>806</v>
      </c>
      <c r="D133" s="144"/>
      <c r="E133" s="145"/>
      <c r="F133" s="37" t="s">
        <v>277</v>
      </c>
      <c r="G133" s="33">
        <f>VLOOKUP(F133,'D-Total 2025'!A:C,3,0)</f>
        <v>41650</v>
      </c>
      <c r="H133" s="99"/>
    </row>
    <row r="134" spans="1:8" s="12" customFormat="1" ht="20.100000000000001" customHeight="1">
      <c r="A134" s="190"/>
      <c r="B134" s="56" t="s">
        <v>769</v>
      </c>
      <c r="C134" s="143" t="s">
        <v>807</v>
      </c>
      <c r="D134" s="144"/>
      <c r="E134" s="145"/>
      <c r="F134" s="37" t="s">
        <v>278</v>
      </c>
      <c r="G134" s="33">
        <f>VLOOKUP(F134,'D-Total 2025'!A:C,3,0)</f>
        <v>60148</v>
      </c>
      <c r="H134" s="99"/>
    </row>
    <row r="135" spans="1:8" s="12" customFormat="1" ht="20.100000000000001" customHeight="1">
      <c r="A135" s="190"/>
      <c r="B135" s="55" t="s">
        <v>800</v>
      </c>
      <c r="C135" s="143" t="s">
        <v>808</v>
      </c>
      <c r="D135" s="144"/>
      <c r="E135" s="145"/>
      <c r="F135" s="37" t="s">
        <v>14</v>
      </c>
      <c r="G135" s="33">
        <f>VLOOKUP(F135,'D-Total 2025'!A:C,3,0)</f>
        <v>12295</v>
      </c>
      <c r="H135" s="99"/>
    </row>
    <row r="136" spans="1:8" s="12" customFormat="1" ht="20.100000000000001" customHeight="1">
      <c r="A136" s="190"/>
      <c r="B136" s="55" t="s">
        <v>800</v>
      </c>
      <c r="C136" s="143" t="s">
        <v>809</v>
      </c>
      <c r="D136" s="144"/>
      <c r="E136" s="145"/>
      <c r="F136" s="37" t="s">
        <v>232</v>
      </c>
      <c r="G136" s="33">
        <f>VLOOKUP(F136,'D-Total 2025'!A:C,3,0)</f>
        <v>12295</v>
      </c>
      <c r="H136" s="99"/>
    </row>
    <row r="137" spans="1:8" s="12" customFormat="1" ht="20.100000000000001" customHeight="1">
      <c r="A137" s="190"/>
      <c r="B137" s="55" t="s">
        <v>800</v>
      </c>
      <c r="C137" s="143" t="s">
        <v>810</v>
      </c>
      <c r="D137" s="144"/>
      <c r="E137" s="145"/>
      <c r="F137" s="37" t="s">
        <v>233</v>
      </c>
      <c r="G137" s="33">
        <f>VLOOKUP(F137,'D-Total 2025'!A:C,3,0)</f>
        <v>12295</v>
      </c>
      <c r="H137" s="99"/>
    </row>
    <row r="138" spans="1:8" s="12" customFormat="1" ht="20.100000000000001" customHeight="1" thickBot="1">
      <c r="A138" s="191"/>
      <c r="B138" s="58" t="s">
        <v>800</v>
      </c>
      <c r="C138" s="95" t="s">
        <v>811</v>
      </c>
      <c r="D138" s="24"/>
      <c r="E138" s="87"/>
      <c r="F138" s="38" t="s">
        <v>234</v>
      </c>
      <c r="G138" s="34">
        <f>VLOOKUP(F138,'D-Total 2025'!A:C,3,0)</f>
        <v>12295</v>
      </c>
      <c r="H138" s="98"/>
    </row>
    <row r="139" spans="1:8" s="12" customFormat="1" ht="20.100000000000001" customHeight="1">
      <c r="A139" s="229" t="s">
        <v>816</v>
      </c>
      <c r="B139" s="59" t="s">
        <v>769</v>
      </c>
      <c r="C139" s="238" t="s">
        <v>803</v>
      </c>
      <c r="D139" s="239"/>
      <c r="E139" s="240"/>
      <c r="F139" s="39" t="s">
        <v>17</v>
      </c>
      <c r="G139" s="32">
        <f>VLOOKUP(F139,'D-Total 2025'!A:C,3,0)</f>
        <v>28357</v>
      </c>
      <c r="H139" s="97"/>
    </row>
    <row r="140" spans="1:8" s="12" customFormat="1" ht="20.100000000000001" customHeight="1">
      <c r="A140" s="230"/>
      <c r="B140" s="56" t="s">
        <v>769</v>
      </c>
      <c r="C140" s="143" t="s">
        <v>806</v>
      </c>
      <c r="D140" s="144"/>
      <c r="E140" s="145"/>
      <c r="F140" s="37" t="s">
        <v>21</v>
      </c>
      <c r="G140" s="33">
        <f>VLOOKUP(F140,'D-Total 2025'!A:C,3,0)</f>
        <v>28357</v>
      </c>
      <c r="H140" s="99"/>
    </row>
    <row r="141" spans="1:8" s="12" customFormat="1" ht="20.100000000000001" customHeight="1">
      <c r="A141" s="230"/>
      <c r="B141" s="56" t="s">
        <v>769</v>
      </c>
      <c r="C141" s="143" t="s">
        <v>812</v>
      </c>
      <c r="D141" s="144"/>
      <c r="E141" s="145"/>
      <c r="F141" s="37" t="s">
        <v>20</v>
      </c>
      <c r="G141" s="33">
        <f>VLOOKUP(F141,'D-Total 2025'!A:C,3,0)</f>
        <v>30351</v>
      </c>
      <c r="H141" s="99"/>
    </row>
    <row r="142" spans="1:8" s="12" customFormat="1" ht="20.100000000000001" customHeight="1">
      <c r="A142" s="230"/>
      <c r="B142" s="55" t="s">
        <v>800</v>
      </c>
      <c r="C142" s="143" t="s">
        <v>813</v>
      </c>
      <c r="D142" s="144"/>
      <c r="E142" s="145"/>
      <c r="F142" s="37" t="s">
        <v>18</v>
      </c>
      <c r="G142" s="33">
        <f>VLOOKUP(F142,'D-Total 2025'!A:C,3,0)</f>
        <v>13071</v>
      </c>
      <c r="H142" s="99"/>
    </row>
    <row r="143" spans="1:8" s="12" customFormat="1" ht="20.100000000000001" customHeight="1">
      <c r="A143" s="230"/>
      <c r="B143" s="55" t="s">
        <v>800</v>
      </c>
      <c r="C143" s="143" t="s">
        <v>814</v>
      </c>
      <c r="D143" s="144"/>
      <c r="E143" s="145"/>
      <c r="F143" s="37" t="s">
        <v>229</v>
      </c>
      <c r="G143" s="33">
        <f>VLOOKUP(F143,'D-Total 2025'!A:C,3,0)</f>
        <v>14622</v>
      </c>
      <c r="H143" s="99"/>
    </row>
    <row r="144" spans="1:8" s="12" customFormat="1" ht="20.100000000000001" customHeight="1" thickBot="1">
      <c r="A144" s="231"/>
      <c r="B144" s="58" t="s">
        <v>800</v>
      </c>
      <c r="C144" s="155" t="s">
        <v>815</v>
      </c>
      <c r="D144" s="156"/>
      <c r="E144" s="157"/>
      <c r="F144" s="38" t="s">
        <v>230</v>
      </c>
      <c r="G144" s="34">
        <f>VLOOKUP(F144,'D-Total 2025'!A:C,3,0)</f>
        <v>13514</v>
      </c>
      <c r="H144" s="98"/>
    </row>
    <row r="145" spans="1:8" s="12" customFormat="1" ht="30" customHeight="1">
      <c r="A145" s="25"/>
      <c r="B145" s="26"/>
      <c r="C145" s="28"/>
      <c r="D145" s="29"/>
      <c r="E145" s="66"/>
      <c r="F145" s="27"/>
      <c r="G145" s="31"/>
      <c r="H145" s="31"/>
    </row>
    <row r="169" spans="1:1" ht="21" customHeight="1">
      <c r="A169" t="s">
        <v>863</v>
      </c>
    </row>
    <row r="170" spans="1:1" ht="21" customHeight="1">
      <c r="A170" t="s">
        <v>864</v>
      </c>
    </row>
    <row r="171" spans="1:1" ht="21" customHeight="1">
      <c r="A171" t="s">
        <v>865</v>
      </c>
    </row>
    <row r="172" spans="1:1" ht="21" customHeight="1">
      <c r="A172" t="s">
        <v>866</v>
      </c>
    </row>
    <row r="173" spans="1:1" ht="21" customHeight="1">
      <c r="A173" t="s">
        <v>867</v>
      </c>
    </row>
  </sheetData>
  <sheetProtection password="D2F7" sheet="1" objects="1" scenarios="1"/>
  <mergeCells count="171">
    <mergeCell ref="C135:E135"/>
    <mergeCell ref="C136:E136"/>
    <mergeCell ref="C137:E137"/>
    <mergeCell ref="C139:E139"/>
    <mergeCell ref="C133:E133"/>
    <mergeCell ref="A130:A138"/>
    <mergeCell ref="C130:E130"/>
    <mergeCell ref="C131:E131"/>
    <mergeCell ref="A6:A14"/>
    <mergeCell ref="B6:B14"/>
    <mergeCell ref="E6:E7"/>
    <mergeCell ref="E8:E14"/>
    <mergeCell ref="B4:B5"/>
    <mergeCell ref="F4:F5"/>
    <mergeCell ref="C4:D4"/>
    <mergeCell ref="E4:E5"/>
    <mergeCell ref="C140:E140"/>
    <mergeCell ref="A139:A144"/>
    <mergeCell ref="C120:E120"/>
    <mergeCell ref="C121:E121"/>
    <mergeCell ref="C122:E122"/>
    <mergeCell ref="C123:E123"/>
    <mergeCell ref="C124:E124"/>
    <mergeCell ref="C125:E125"/>
    <mergeCell ref="C126:E126"/>
    <mergeCell ref="C127:E127"/>
    <mergeCell ref="C128:E128"/>
    <mergeCell ref="C141:E141"/>
    <mergeCell ref="C142:E142"/>
    <mergeCell ref="C143:E143"/>
    <mergeCell ref="C144:E144"/>
    <mergeCell ref="C134:E134"/>
    <mergeCell ref="E15:E29"/>
    <mergeCell ref="C18:C20"/>
    <mergeCell ref="D18:D20"/>
    <mergeCell ref="C21:C23"/>
    <mergeCell ref="D21:D23"/>
    <mergeCell ref="C24:C26"/>
    <mergeCell ref="G4:G5"/>
    <mergeCell ref="H4:H5"/>
    <mergeCell ref="D24:D26"/>
    <mergeCell ref="C27:C29"/>
    <mergeCell ref="D27:D29"/>
    <mergeCell ref="A30:A44"/>
    <mergeCell ref="B30:B44"/>
    <mergeCell ref="C30:C32"/>
    <mergeCell ref="D30:D32"/>
    <mergeCell ref="A15:A29"/>
    <mergeCell ref="B15:B29"/>
    <mergeCell ref="C15:C17"/>
    <mergeCell ref="D15:D17"/>
    <mergeCell ref="A45:A55"/>
    <mergeCell ref="B45:B51"/>
    <mergeCell ref="E45:E49"/>
    <mergeCell ref="E50:E51"/>
    <mergeCell ref="B52:B55"/>
    <mergeCell ref="E52:E55"/>
    <mergeCell ref="E30:E44"/>
    <mergeCell ref="C33:C35"/>
    <mergeCell ref="D33:D35"/>
    <mergeCell ref="C36:C38"/>
    <mergeCell ref="D36:D38"/>
    <mergeCell ref="C39:C41"/>
    <mergeCell ref="D39:D41"/>
    <mergeCell ref="C42:C44"/>
    <mergeCell ref="D42:D44"/>
    <mergeCell ref="H59:H60"/>
    <mergeCell ref="C61:C62"/>
    <mergeCell ref="D61:D62"/>
    <mergeCell ref="E61:E62"/>
    <mergeCell ref="H61:H62"/>
    <mergeCell ref="A56:A58"/>
    <mergeCell ref="B56:B58"/>
    <mergeCell ref="E56:E58"/>
    <mergeCell ref="A59:A66"/>
    <mergeCell ref="B59:B66"/>
    <mergeCell ref="C59:C60"/>
    <mergeCell ref="D59:D60"/>
    <mergeCell ref="E59:E60"/>
    <mergeCell ref="C63:C64"/>
    <mergeCell ref="D63:D64"/>
    <mergeCell ref="E63:E64"/>
    <mergeCell ref="A67:A74"/>
    <mergeCell ref="B67:B74"/>
    <mergeCell ref="C67:C68"/>
    <mergeCell ref="D67:D68"/>
    <mergeCell ref="E67:E68"/>
    <mergeCell ref="C71:C72"/>
    <mergeCell ref="D71:D72"/>
    <mergeCell ref="E71:E72"/>
    <mergeCell ref="H63:H64"/>
    <mergeCell ref="C65:C66"/>
    <mergeCell ref="D65:D66"/>
    <mergeCell ref="E65:E66"/>
    <mergeCell ref="H65:H66"/>
    <mergeCell ref="H71:H72"/>
    <mergeCell ref="C73:C74"/>
    <mergeCell ref="D73:D74"/>
    <mergeCell ref="E73:E74"/>
    <mergeCell ref="H73:H74"/>
    <mergeCell ref="H67:H68"/>
    <mergeCell ref="C69:C70"/>
    <mergeCell ref="D69:D70"/>
    <mergeCell ref="E69:E70"/>
    <mergeCell ref="H69:H70"/>
    <mergeCell ref="H75:H76"/>
    <mergeCell ref="C77:C78"/>
    <mergeCell ref="D77:D78"/>
    <mergeCell ref="E77:E78"/>
    <mergeCell ref="H77:H78"/>
    <mergeCell ref="A75:A80"/>
    <mergeCell ref="B75:B80"/>
    <mergeCell ref="C75:C76"/>
    <mergeCell ref="D75:D76"/>
    <mergeCell ref="E75:E76"/>
    <mergeCell ref="C79:C80"/>
    <mergeCell ref="D79:D80"/>
    <mergeCell ref="E79:E80"/>
    <mergeCell ref="H79:H80"/>
    <mergeCell ref="A81:A92"/>
    <mergeCell ref="B81:B92"/>
    <mergeCell ref="C81:C83"/>
    <mergeCell ref="D81:D83"/>
    <mergeCell ref="H81:H83"/>
    <mergeCell ref="C84:C86"/>
    <mergeCell ref="D84:D86"/>
    <mergeCell ref="H84:H86"/>
    <mergeCell ref="C87:C89"/>
    <mergeCell ref="D87:D89"/>
    <mergeCell ref="H87:H89"/>
    <mergeCell ref="C90:C92"/>
    <mergeCell ref="D90:D92"/>
    <mergeCell ref="H90:H92"/>
    <mergeCell ref="A93:A101"/>
    <mergeCell ref="B93:B101"/>
    <mergeCell ref="C93:C95"/>
    <mergeCell ref="D93:D95"/>
    <mergeCell ref="H93:H95"/>
    <mergeCell ref="C96:C98"/>
    <mergeCell ref="D96:D98"/>
    <mergeCell ref="H96:H98"/>
    <mergeCell ref="A102:A107"/>
    <mergeCell ref="B102:B107"/>
    <mergeCell ref="H102:H103"/>
    <mergeCell ref="C104:C105"/>
    <mergeCell ref="D104:D105"/>
    <mergeCell ref="E104:E105"/>
    <mergeCell ref="G3:H3"/>
    <mergeCell ref="A2:H2"/>
    <mergeCell ref="C132:E132"/>
    <mergeCell ref="H104:H105"/>
    <mergeCell ref="C106:C107"/>
    <mergeCell ref="D106:D107"/>
    <mergeCell ref="E106:E107"/>
    <mergeCell ref="H106:H107"/>
    <mergeCell ref="A109:A115"/>
    <mergeCell ref="A120:A129"/>
    <mergeCell ref="C113:E113"/>
    <mergeCell ref="C114:E114"/>
    <mergeCell ref="C115:E115"/>
    <mergeCell ref="C109:E109"/>
    <mergeCell ref="C110:E110"/>
    <mergeCell ref="C111:E111"/>
    <mergeCell ref="C112:E112"/>
    <mergeCell ref="C129:E129"/>
    <mergeCell ref="C99:C101"/>
    <mergeCell ref="D99:D101"/>
    <mergeCell ref="H99:H101"/>
    <mergeCell ref="C102:C103"/>
    <mergeCell ref="D102:D103"/>
    <mergeCell ref="E102:E10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rgb="FFFF0000"/>
  </sheetPr>
  <dimension ref="A1:H191"/>
  <sheetViews>
    <sheetView showGridLines="0" workbookViewId="0">
      <pane ySplit="5" topLeftCell="A6" activePane="bottomLeft" state="frozen"/>
      <selection pane="bottomLeft" activeCell="I6" sqref="I6"/>
    </sheetView>
  </sheetViews>
  <sheetFormatPr defaultRowHeight="15"/>
  <cols>
    <col min="1" max="1" width="41.7109375" customWidth="1"/>
    <col min="2" max="2" width="33.7109375" customWidth="1"/>
    <col min="3" max="4" width="14.140625" customWidth="1"/>
    <col min="5" max="5" width="18.85546875" customWidth="1"/>
    <col min="6" max="6" width="26.85546875" customWidth="1"/>
    <col min="7" max="8" width="16.7109375" customWidth="1"/>
  </cols>
  <sheetData>
    <row r="1" spans="1:8" s="1" customFormat="1" ht="20.25" customHeight="1">
      <c r="A1" s="142" t="s">
        <v>955</v>
      </c>
      <c r="B1" s="142"/>
      <c r="C1" s="142"/>
      <c r="D1" s="142"/>
      <c r="E1" s="142"/>
      <c r="F1" s="142"/>
      <c r="G1" s="142"/>
      <c r="H1" s="142"/>
    </row>
    <row r="2" spans="1:8" s="1" customFormat="1" ht="22.5" customHeight="1">
      <c r="A2" s="142" t="s">
        <v>956</v>
      </c>
      <c r="B2" s="142"/>
      <c r="C2" s="142"/>
      <c r="D2" s="142"/>
      <c r="E2" s="142"/>
      <c r="F2" s="142"/>
      <c r="G2" s="142"/>
      <c r="H2" s="142"/>
    </row>
    <row r="3" spans="1:8" s="1" customFormat="1" ht="28.5" customHeight="1" thickBot="1">
      <c r="A3" s="76" t="s">
        <v>3876</v>
      </c>
      <c r="B3" s="5"/>
      <c r="C3" s="7"/>
      <c r="D3" s="8"/>
      <c r="E3" s="9"/>
      <c r="F3" s="6"/>
      <c r="G3" s="140" t="s">
        <v>3877</v>
      </c>
      <c r="H3" s="141"/>
    </row>
    <row r="4" spans="1:8" s="10" customFormat="1" ht="36.950000000000003" customHeight="1" thickBot="1">
      <c r="A4" s="21"/>
      <c r="B4" s="223" t="s">
        <v>953</v>
      </c>
      <c r="C4" s="227" t="s">
        <v>753</v>
      </c>
      <c r="D4" s="228"/>
      <c r="E4" s="221" t="s">
        <v>952</v>
      </c>
      <c r="F4" s="225" t="s">
        <v>752</v>
      </c>
      <c r="G4" s="221" t="s">
        <v>950</v>
      </c>
      <c r="H4" s="221" t="s">
        <v>951</v>
      </c>
    </row>
    <row r="5" spans="1:8" s="11" customFormat="1" ht="36.950000000000003" customHeight="1" thickBot="1">
      <c r="A5" s="49"/>
      <c r="B5" s="224"/>
      <c r="C5" s="50" t="s">
        <v>948</v>
      </c>
      <c r="D5" s="51" t="s">
        <v>949</v>
      </c>
      <c r="E5" s="222"/>
      <c r="F5" s="226"/>
      <c r="G5" s="222"/>
      <c r="H5" s="222"/>
    </row>
    <row r="6" spans="1:8" s="12" customFormat="1" ht="69.95" customHeight="1">
      <c r="A6" s="218"/>
      <c r="B6" s="100" t="s">
        <v>737</v>
      </c>
      <c r="C6" s="91" t="s">
        <v>824</v>
      </c>
      <c r="D6" s="90" t="s">
        <v>823</v>
      </c>
      <c r="E6" s="88" t="s">
        <v>817</v>
      </c>
      <c r="F6" s="13" t="s">
        <v>818</v>
      </c>
      <c r="G6" s="32">
        <f>VLOOKUP(F6,'D-Total 2025'!A:C,3,0)</f>
        <v>152529.48000000001</v>
      </c>
      <c r="H6" s="97"/>
    </row>
    <row r="7" spans="1:8" s="12" customFormat="1" ht="69.95" customHeight="1">
      <c r="A7" s="219"/>
      <c r="B7" s="253" t="s">
        <v>822</v>
      </c>
      <c r="C7" s="255" t="s">
        <v>826</v>
      </c>
      <c r="D7" s="256"/>
      <c r="E7" s="101" t="s">
        <v>820</v>
      </c>
      <c r="F7" s="14" t="s">
        <v>819</v>
      </c>
      <c r="G7" s="33" t="s">
        <v>3875</v>
      </c>
      <c r="H7" s="99"/>
    </row>
    <row r="8" spans="1:8" s="12" customFormat="1" ht="69.95" customHeight="1" thickBot="1">
      <c r="A8" s="220"/>
      <c r="B8" s="254"/>
      <c r="C8" s="257" t="s">
        <v>827</v>
      </c>
      <c r="D8" s="258"/>
      <c r="E8" s="89" t="s">
        <v>821</v>
      </c>
      <c r="F8" s="53" t="s">
        <v>825</v>
      </c>
      <c r="G8" s="34">
        <f>VLOOKUP(F8,'D-Total 2025'!A:C,3,0)</f>
        <v>172206</v>
      </c>
      <c r="H8" s="98"/>
    </row>
    <row r="9" spans="1:8" s="12" customFormat="1" ht="52.5" customHeight="1">
      <c r="A9" s="261"/>
      <c r="B9" s="263" t="s">
        <v>737</v>
      </c>
      <c r="C9" s="94" t="s">
        <v>857</v>
      </c>
      <c r="D9" s="84" t="s">
        <v>858</v>
      </c>
      <c r="E9" s="93" t="s">
        <v>870</v>
      </c>
      <c r="F9" s="47" t="s">
        <v>871</v>
      </c>
      <c r="G9" s="32">
        <f>VLOOKUP(F9,'D-Total 2025'!A:C,3,0)</f>
        <v>135388</v>
      </c>
      <c r="H9" s="82"/>
    </row>
    <row r="10" spans="1:8" s="12" customFormat="1" ht="52.5" customHeight="1">
      <c r="A10" s="261"/>
      <c r="B10" s="264"/>
      <c r="C10" s="94" t="s">
        <v>861</v>
      </c>
      <c r="D10" s="84" t="s">
        <v>862</v>
      </c>
      <c r="E10" s="93" t="s">
        <v>870</v>
      </c>
      <c r="F10" s="47" t="s">
        <v>872</v>
      </c>
      <c r="G10" s="48">
        <f>VLOOKUP(F10,'D-Total 2025'!A:C,3,0)</f>
        <v>201441</v>
      </c>
      <c r="H10" s="82"/>
    </row>
    <row r="11" spans="1:8" s="12" customFormat="1" ht="52.5" customHeight="1">
      <c r="A11" s="261"/>
      <c r="B11" s="259" t="s">
        <v>822</v>
      </c>
      <c r="C11" s="255" t="s">
        <v>873</v>
      </c>
      <c r="D11" s="256"/>
      <c r="E11" s="101" t="s">
        <v>874</v>
      </c>
      <c r="F11" s="14" t="s">
        <v>875</v>
      </c>
      <c r="G11" s="33">
        <f>VLOOKUP(F11,'D-Total 2025'!A:C,3,0)</f>
        <v>201441</v>
      </c>
      <c r="H11" s="99"/>
    </row>
    <row r="12" spans="1:8" s="12" customFormat="1" ht="52.5" customHeight="1" thickBot="1">
      <c r="A12" s="262"/>
      <c r="B12" s="260"/>
      <c r="C12" s="257" t="s">
        <v>876</v>
      </c>
      <c r="D12" s="258"/>
      <c r="E12" s="101" t="s">
        <v>877</v>
      </c>
      <c r="F12" s="14" t="s">
        <v>878</v>
      </c>
      <c r="G12" s="33">
        <f>VLOOKUP(F12,'D-Total 2025'!A:C,3,0)</f>
        <v>213799</v>
      </c>
      <c r="H12" s="99"/>
    </row>
    <row r="13" spans="1:8" s="12" customFormat="1" ht="20.100000000000001" customHeight="1">
      <c r="A13" s="218"/>
      <c r="B13" s="201" t="s">
        <v>770</v>
      </c>
      <c r="C13" s="211" t="s">
        <v>742</v>
      </c>
      <c r="D13" s="199" t="s">
        <v>743</v>
      </c>
      <c r="E13" s="200" t="s">
        <v>738</v>
      </c>
      <c r="F13" s="19" t="s">
        <v>898</v>
      </c>
      <c r="G13" s="32">
        <f>VLOOKUP(F13,'D-Total 2025'!A:C,3,0)</f>
        <v>43163</v>
      </c>
      <c r="H13" s="77"/>
    </row>
    <row r="14" spans="1:8" s="12" customFormat="1" ht="20.100000000000001" customHeight="1">
      <c r="A14" s="219"/>
      <c r="B14" s="202"/>
      <c r="C14" s="212"/>
      <c r="D14" s="214"/>
      <c r="E14" s="210"/>
      <c r="F14" s="16" t="s">
        <v>897</v>
      </c>
      <c r="G14" s="33">
        <f>VLOOKUP(F14,'D-Total 2025'!A:C,3,0)</f>
        <v>45995</v>
      </c>
      <c r="H14" s="79"/>
    </row>
    <row r="15" spans="1:8" s="12" customFormat="1" ht="20.100000000000001" customHeight="1" thickBot="1">
      <c r="A15" s="219"/>
      <c r="B15" s="202"/>
      <c r="C15" s="216"/>
      <c r="D15" s="217"/>
      <c r="E15" s="210"/>
      <c r="F15" s="15" t="s">
        <v>85</v>
      </c>
      <c r="G15" s="35">
        <f>VLOOKUP(F15,'D-Total 2025'!A:C,3,0)</f>
        <v>47467</v>
      </c>
      <c r="H15" s="105"/>
    </row>
    <row r="16" spans="1:8" s="12" customFormat="1" ht="20.100000000000001" customHeight="1">
      <c r="A16" s="219"/>
      <c r="B16" s="202"/>
      <c r="C16" s="211" t="s">
        <v>744</v>
      </c>
      <c r="D16" s="199" t="s">
        <v>745</v>
      </c>
      <c r="E16" s="210"/>
      <c r="F16" s="19" t="s">
        <v>901</v>
      </c>
      <c r="G16" s="32">
        <f>VLOOKUP(F16,'D-Total 2025'!A:C,3,0)</f>
        <v>45315</v>
      </c>
      <c r="H16" s="97"/>
    </row>
    <row r="17" spans="1:8" s="12" customFormat="1" ht="20.100000000000001" customHeight="1">
      <c r="A17" s="219"/>
      <c r="B17" s="202"/>
      <c r="C17" s="212"/>
      <c r="D17" s="214"/>
      <c r="E17" s="210"/>
      <c r="F17" s="16" t="s">
        <v>900</v>
      </c>
      <c r="G17" s="33">
        <f>VLOOKUP(F17,'D-Total 2025'!A:C,3,0)</f>
        <v>48261</v>
      </c>
      <c r="H17" s="99"/>
    </row>
    <row r="18" spans="1:8" s="12" customFormat="1" ht="20.100000000000001" customHeight="1" thickBot="1">
      <c r="A18" s="219"/>
      <c r="B18" s="202"/>
      <c r="C18" s="213"/>
      <c r="D18" s="195"/>
      <c r="E18" s="210"/>
      <c r="F18" s="20" t="s">
        <v>899</v>
      </c>
      <c r="G18" s="34">
        <f>VLOOKUP(F18,'D-Total 2025'!A:C,3,0)</f>
        <v>49847</v>
      </c>
      <c r="H18" s="98"/>
    </row>
    <row r="19" spans="1:8" s="12" customFormat="1" ht="20.100000000000001" customHeight="1">
      <c r="A19" s="219"/>
      <c r="B19" s="202"/>
      <c r="C19" s="215" t="s">
        <v>746</v>
      </c>
      <c r="D19" s="194" t="s">
        <v>747</v>
      </c>
      <c r="E19" s="210"/>
      <c r="F19" s="17" t="s">
        <v>904</v>
      </c>
      <c r="G19" s="48">
        <f>VLOOKUP(F19,'D-Total 2025'!A:C,3,0)</f>
        <v>54378</v>
      </c>
      <c r="H19" s="82"/>
    </row>
    <row r="20" spans="1:8" s="12" customFormat="1" ht="20.100000000000001" customHeight="1">
      <c r="A20" s="219"/>
      <c r="B20" s="202"/>
      <c r="C20" s="212"/>
      <c r="D20" s="214"/>
      <c r="E20" s="210"/>
      <c r="F20" s="16" t="s">
        <v>903</v>
      </c>
      <c r="G20" s="33">
        <f>VLOOKUP(F20,'D-Total 2025'!A:C,3,0)</f>
        <v>58230</v>
      </c>
      <c r="H20" s="79"/>
    </row>
    <row r="21" spans="1:8" s="12" customFormat="1" ht="20.100000000000001" customHeight="1" thickBot="1">
      <c r="A21" s="219"/>
      <c r="B21" s="202"/>
      <c r="C21" s="216"/>
      <c r="D21" s="217"/>
      <c r="E21" s="210"/>
      <c r="F21" s="15" t="s">
        <v>902</v>
      </c>
      <c r="G21" s="35">
        <f>VLOOKUP(F21,'D-Total 2025'!A:C,3,0)</f>
        <v>59702</v>
      </c>
      <c r="H21" s="105"/>
    </row>
    <row r="22" spans="1:8" s="12" customFormat="1" ht="20.100000000000001" customHeight="1">
      <c r="A22" s="219"/>
      <c r="B22" s="202"/>
      <c r="C22" s="211" t="s">
        <v>748</v>
      </c>
      <c r="D22" s="199" t="s">
        <v>749</v>
      </c>
      <c r="E22" s="210"/>
      <c r="F22" s="19" t="s">
        <v>907</v>
      </c>
      <c r="G22" s="32">
        <f>VLOOKUP(F22,'D-Total 2025'!A:C,3,0)</f>
        <v>56757</v>
      </c>
      <c r="H22" s="97"/>
    </row>
    <row r="23" spans="1:8" s="12" customFormat="1" ht="20.100000000000001" customHeight="1">
      <c r="A23" s="219"/>
      <c r="B23" s="202"/>
      <c r="C23" s="212"/>
      <c r="D23" s="214"/>
      <c r="E23" s="210"/>
      <c r="F23" s="16" t="s">
        <v>906</v>
      </c>
      <c r="G23" s="33">
        <f>VLOOKUP(F23,'D-Total 2025'!A:C,3,0)</f>
        <v>66613</v>
      </c>
      <c r="H23" s="99"/>
    </row>
    <row r="24" spans="1:8" s="12" customFormat="1" ht="20.100000000000001" customHeight="1" thickBot="1">
      <c r="A24" s="219"/>
      <c r="B24" s="202"/>
      <c r="C24" s="213"/>
      <c r="D24" s="195"/>
      <c r="E24" s="210"/>
      <c r="F24" s="20" t="s">
        <v>905</v>
      </c>
      <c r="G24" s="34">
        <f>VLOOKUP(F24,'D-Total 2025'!A:C,3,0)</f>
        <v>68312</v>
      </c>
      <c r="H24" s="98"/>
    </row>
    <row r="25" spans="1:8" s="12" customFormat="1" ht="20.100000000000001" customHeight="1">
      <c r="A25" s="219"/>
      <c r="B25" s="202"/>
      <c r="C25" s="215" t="s">
        <v>750</v>
      </c>
      <c r="D25" s="194" t="s">
        <v>751</v>
      </c>
      <c r="E25" s="210"/>
      <c r="F25" s="17" t="s">
        <v>910</v>
      </c>
      <c r="G25" s="48">
        <f>VLOOKUP(F25,'D-Total 2025'!A:C,3,0)</f>
        <v>89157</v>
      </c>
      <c r="H25" s="82"/>
    </row>
    <row r="26" spans="1:8" s="12" customFormat="1" ht="20.100000000000001" customHeight="1">
      <c r="A26" s="219"/>
      <c r="B26" s="202"/>
      <c r="C26" s="212"/>
      <c r="D26" s="214"/>
      <c r="E26" s="210"/>
      <c r="F26" s="16" t="s">
        <v>909</v>
      </c>
      <c r="G26" s="33">
        <f>VLOOKUP(F26,'D-Total 2025'!A:C,3,0)</f>
        <v>89157</v>
      </c>
      <c r="H26" s="79"/>
    </row>
    <row r="27" spans="1:8" s="12" customFormat="1" ht="20.100000000000001" customHeight="1" thickBot="1">
      <c r="A27" s="220"/>
      <c r="B27" s="203"/>
      <c r="C27" s="213"/>
      <c r="D27" s="195"/>
      <c r="E27" s="197"/>
      <c r="F27" s="20" t="s">
        <v>908</v>
      </c>
      <c r="G27" s="34">
        <f>VLOOKUP(F27,'D-Total 2025'!A:C,3,0)</f>
        <v>107283</v>
      </c>
      <c r="H27" s="80"/>
    </row>
    <row r="28" spans="1:8" s="12" customFormat="1" ht="20.100000000000001" customHeight="1">
      <c r="A28" s="218"/>
      <c r="B28" s="201" t="s">
        <v>770</v>
      </c>
      <c r="C28" s="211" t="s">
        <v>742</v>
      </c>
      <c r="D28" s="199" t="s">
        <v>743</v>
      </c>
      <c r="E28" s="200" t="s">
        <v>739</v>
      </c>
      <c r="F28" s="19" t="s">
        <v>65</v>
      </c>
      <c r="G28" s="32">
        <f>VLOOKUP(F28,'D-Total 2025'!A:C,3,0)</f>
        <v>41569</v>
      </c>
      <c r="H28" s="77"/>
    </row>
    <row r="29" spans="1:8" s="12" customFormat="1" ht="20.100000000000001" customHeight="1">
      <c r="A29" s="219"/>
      <c r="B29" s="202"/>
      <c r="C29" s="212"/>
      <c r="D29" s="214"/>
      <c r="E29" s="210"/>
      <c r="F29" s="16" t="s">
        <v>64</v>
      </c>
      <c r="G29" s="33">
        <f>VLOOKUP(F29,'D-Total 2025'!A:C,3,0)</f>
        <v>44492</v>
      </c>
      <c r="H29" s="79"/>
    </row>
    <row r="30" spans="1:8" s="12" customFormat="1" ht="20.100000000000001" customHeight="1" thickBot="1">
      <c r="A30" s="219"/>
      <c r="B30" s="202"/>
      <c r="C30" s="216"/>
      <c r="D30" s="217"/>
      <c r="E30" s="210"/>
      <c r="F30" s="15" t="s">
        <v>63</v>
      </c>
      <c r="G30" s="35">
        <f>VLOOKUP(F30,'D-Total 2025'!A:C,3,0)</f>
        <v>45791</v>
      </c>
      <c r="H30" s="105"/>
    </row>
    <row r="31" spans="1:8" s="12" customFormat="1" ht="20.100000000000001" customHeight="1">
      <c r="A31" s="219"/>
      <c r="B31" s="202"/>
      <c r="C31" s="211" t="s">
        <v>744</v>
      </c>
      <c r="D31" s="199" t="s">
        <v>745</v>
      </c>
      <c r="E31" s="210"/>
      <c r="F31" s="19" t="s">
        <v>68</v>
      </c>
      <c r="G31" s="32">
        <f>VLOOKUP(F31,'D-Total 2025'!A:C,3,0)</f>
        <v>43734</v>
      </c>
      <c r="H31" s="97"/>
    </row>
    <row r="32" spans="1:8" s="12" customFormat="1" ht="20.100000000000001" customHeight="1">
      <c r="A32" s="219"/>
      <c r="B32" s="202"/>
      <c r="C32" s="212"/>
      <c r="D32" s="214"/>
      <c r="E32" s="210"/>
      <c r="F32" s="16" t="s">
        <v>67</v>
      </c>
      <c r="G32" s="33">
        <f>VLOOKUP(F32,'D-Total 2025'!A:C,3,0)</f>
        <v>46657</v>
      </c>
      <c r="H32" s="99"/>
    </row>
    <row r="33" spans="1:8" s="12" customFormat="1" ht="20.100000000000001" customHeight="1" thickBot="1">
      <c r="A33" s="219"/>
      <c r="B33" s="202"/>
      <c r="C33" s="213"/>
      <c r="D33" s="195"/>
      <c r="E33" s="210"/>
      <c r="F33" s="20" t="s">
        <v>66</v>
      </c>
      <c r="G33" s="34">
        <f>VLOOKUP(F33,'D-Total 2025'!A:C,3,0)</f>
        <v>48064</v>
      </c>
      <c r="H33" s="98"/>
    </row>
    <row r="34" spans="1:8" s="12" customFormat="1" ht="20.100000000000001" customHeight="1">
      <c r="A34" s="219"/>
      <c r="B34" s="202"/>
      <c r="C34" s="215" t="s">
        <v>746</v>
      </c>
      <c r="D34" s="194" t="s">
        <v>747</v>
      </c>
      <c r="E34" s="210"/>
      <c r="F34" s="17" t="s">
        <v>71</v>
      </c>
      <c r="G34" s="48">
        <f>VLOOKUP(F34,'D-Total 2025'!A:C,3,0)</f>
        <v>52394</v>
      </c>
      <c r="H34" s="82"/>
    </row>
    <row r="35" spans="1:8" s="12" customFormat="1" ht="20.100000000000001" customHeight="1">
      <c r="A35" s="219"/>
      <c r="B35" s="202"/>
      <c r="C35" s="212"/>
      <c r="D35" s="214"/>
      <c r="E35" s="210"/>
      <c r="F35" s="16" t="s">
        <v>70</v>
      </c>
      <c r="G35" s="33">
        <f>VLOOKUP(F35,'D-Total 2025'!A:C,3,0)</f>
        <v>56183</v>
      </c>
      <c r="H35" s="79"/>
    </row>
    <row r="36" spans="1:8" s="12" customFormat="1" ht="20.100000000000001" customHeight="1" thickBot="1">
      <c r="A36" s="219"/>
      <c r="B36" s="202"/>
      <c r="C36" s="216"/>
      <c r="D36" s="217"/>
      <c r="E36" s="210"/>
      <c r="F36" s="15" t="s">
        <v>69</v>
      </c>
      <c r="G36" s="35">
        <f>VLOOKUP(F36,'D-Total 2025'!A:C,3,0)</f>
        <v>57698</v>
      </c>
      <c r="H36" s="105"/>
    </row>
    <row r="37" spans="1:8" s="12" customFormat="1" ht="20.100000000000001" customHeight="1">
      <c r="A37" s="219"/>
      <c r="B37" s="202"/>
      <c r="C37" s="211" t="s">
        <v>748</v>
      </c>
      <c r="D37" s="199" t="s">
        <v>749</v>
      </c>
      <c r="E37" s="210"/>
      <c r="F37" s="19" t="s">
        <v>74</v>
      </c>
      <c r="G37" s="32">
        <f>VLOOKUP(F37,'D-Total 2025'!A:C,3,0)</f>
        <v>54667</v>
      </c>
      <c r="H37" s="97"/>
    </row>
    <row r="38" spans="1:8" s="12" customFormat="1" ht="20.100000000000001" customHeight="1">
      <c r="A38" s="219"/>
      <c r="B38" s="202"/>
      <c r="C38" s="212"/>
      <c r="D38" s="214"/>
      <c r="E38" s="210"/>
      <c r="F38" s="16" t="s">
        <v>73</v>
      </c>
      <c r="G38" s="33">
        <f>VLOOKUP(F38,'D-Total 2025'!A:C,3,0)</f>
        <v>64194</v>
      </c>
      <c r="H38" s="99"/>
    </row>
    <row r="39" spans="1:8" s="12" customFormat="1" ht="20.100000000000001" customHeight="1" thickBot="1">
      <c r="A39" s="219"/>
      <c r="B39" s="202"/>
      <c r="C39" s="213"/>
      <c r="D39" s="195"/>
      <c r="E39" s="210"/>
      <c r="F39" s="20" t="s">
        <v>72</v>
      </c>
      <c r="G39" s="34">
        <f>VLOOKUP(F39,'D-Total 2025'!A:C,3,0)</f>
        <v>66034</v>
      </c>
      <c r="H39" s="98"/>
    </row>
    <row r="40" spans="1:8" s="12" customFormat="1" ht="20.100000000000001" customHeight="1">
      <c r="A40" s="219"/>
      <c r="B40" s="202"/>
      <c r="C40" s="215" t="s">
        <v>750</v>
      </c>
      <c r="D40" s="194" t="s">
        <v>751</v>
      </c>
      <c r="E40" s="210"/>
      <c r="F40" s="17" t="s">
        <v>77</v>
      </c>
      <c r="G40" s="48">
        <f>VLOOKUP(F40,'D-Total 2025'!A:C,3,0)</f>
        <v>85953</v>
      </c>
      <c r="H40" s="82"/>
    </row>
    <row r="41" spans="1:8" s="12" customFormat="1" ht="20.100000000000001" customHeight="1">
      <c r="A41" s="219"/>
      <c r="B41" s="202"/>
      <c r="C41" s="212"/>
      <c r="D41" s="214"/>
      <c r="E41" s="210"/>
      <c r="F41" s="16" t="s">
        <v>76</v>
      </c>
      <c r="G41" s="33">
        <f>VLOOKUP(F41,'D-Total 2025'!A:C,3,0)</f>
        <v>102298</v>
      </c>
      <c r="H41" s="79"/>
    </row>
    <row r="42" spans="1:8" s="12" customFormat="1" ht="20.100000000000001" customHeight="1" thickBot="1">
      <c r="A42" s="220"/>
      <c r="B42" s="203"/>
      <c r="C42" s="213"/>
      <c r="D42" s="195"/>
      <c r="E42" s="197"/>
      <c r="F42" s="20" t="s">
        <v>75</v>
      </c>
      <c r="G42" s="34">
        <f>VLOOKUP(F42,'D-Total 2025'!A:C,3,0)</f>
        <v>103381</v>
      </c>
      <c r="H42" s="80"/>
    </row>
    <row r="43" spans="1:8" s="12" customFormat="1" ht="19.5" customHeight="1">
      <c r="A43" s="173"/>
      <c r="B43" s="250" t="s">
        <v>770</v>
      </c>
      <c r="C43" s="62" t="s">
        <v>757</v>
      </c>
      <c r="D43" s="63" t="s">
        <v>758</v>
      </c>
      <c r="E43" s="207" t="s">
        <v>740</v>
      </c>
      <c r="F43" s="19" t="s">
        <v>86</v>
      </c>
      <c r="G43" s="48">
        <f>VLOOKUP(F43,'D-Total 2025'!A:C,3,0)</f>
        <v>29337</v>
      </c>
      <c r="H43" s="78"/>
    </row>
    <row r="44" spans="1:8" s="12" customFormat="1" ht="19.5" customHeight="1">
      <c r="A44" s="174"/>
      <c r="B44" s="251"/>
      <c r="C44" s="64" t="s">
        <v>759</v>
      </c>
      <c r="D44" s="65" t="s">
        <v>760</v>
      </c>
      <c r="E44" s="208"/>
      <c r="F44" s="16" t="s">
        <v>87</v>
      </c>
      <c r="G44" s="33">
        <f>VLOOKUP(F44,'D-Total 2025'!A:C,3,0)</f>
        <v>30419</v>
      </c>
      <c r="H44" s="61"/>
    </row>
    <row r="45" spans="1:8" s="12" customFormat="1" ht="19.5" customHeight="1">
      <c r="A45" s="174"/>
      <c r="B45" s="251"/>
      <c r="C45" s="64" t="s">
        <v>761</v>
      </c>
      <c r="D45" s="65" t="s">
        <v>762</v>
      </c>
      <c r="E45" s="208"/>
      <c r="F45" s="18" t="s">
        <v>88</v>
      </c>
      <c r="G45" s="33">
        <f>VLOOKUP(F45,'D-Total 2025'!A:C,3,0)</f>
        <v>33775</v>
      </c>
      <c r="H45" s="61"/>
    </row>
    <row r="46" spans="1:8" s="12" customFormat="1" ht="19.5" customHeight="1">
      <c r="A46" s="174"/>
      <c r="B46" s="251"/>
      <c r="C46" s="64" t="s">
        <v>763</v>
      </c>
      <c r="D46" s="65" t="s">
        <v>764</v>
      </c>
      <c r="E46" s="208"/>
      <c r="F46" s="16" t="s">
        <v>89</v>
      </c>
      <c r="G46" s="33">
        <f>VLOOKUP(F46,'D-Total 2025'!A:C,3,0)</f>
        <v>37023</v>
      </c>
      <c r="H46" s="61"/>
    </row>
    <row r="47" spans="1:8" s="12" customFormat="1" ht="19.5" customHeight="1">
      <c r="A47" s="174"/>
      <c r="B47" s="251"/>
      <c r="C47" s="104" t="s">
        <v>750</v>
      </c>
      <c r="D47" s="86" t="s">
        <v>751</v>
      </c>
      <c r="E47" s="209"/>
      <c r="F47" s="117" t="s">
        <v>90</v>
      </c>
      <c r="G47" s="35">
        <f>VLOOKUP(F47,'D-Total 2025'!A:C,3,0)</f>
        <v>56075</v>
      </c>
      <c r="H47" s="105"/>
    </row>
    <row r="48" spans="1:8" s="12" customFormat="1" ht="19.5" customHeight="1">
      <c r="A48" s="174"/>
      <c r="B48" s="251"/>
      <c r="C48" s="96" t="s">
        <v>765</v>
      </c>
      <c r="D48" s="85" t="s">
        <v>766</v>
      </c>
      <c r="E48" s="208" t="s">
        <v>741</v>
      </c>
      <c r="F48" s="111" t="s">
        <v>911</v>
      </c>
      <c r="G48" s="33">
        <f>VLOOKUP(F48,'D-Total 2025'!A:C,3,0)</f>
        <v>58889</v>
      </c>
      <c r="H48" s="99"/>
    </row>
    <row r="49" spans="1:8" s="12" customFormat="1" ht="19.5" customHeight="1" thickBot="1">
      <c r="A49" s="174"/>
      <c r="B49" s="252"/>
      <c r="C49" s="104" t="s">
        <v>767</v>
      </c>
      <c r="D49" s="86" t="s">
        <v>768</v>
      </c>
      <c r="E49" s="209"/>
      <c r="F49" s="116" t="s">
        <v>912</v>
      </c>
      <c r="G49" s="35">
        <f>VLOOKUP(F49,'D-Total 2025'!A:C,3,0)</f>
        <v>66034</v>
      </c>
      <c r="H49" s="105"/>
    </row>
    <row r="50" spans="1:8" s="12" customFormat="1" ht="27.95" customHeight="1">
      <c r="A50" s="174"/>
      <c r="B50" s="202" t="s">
        <v>771</v>
      </c>
      <c r="C50" s="91" t="s">
        <v>784</v>
      </c>
      <c r="D50" s="90" t="s">
        <v>785</v>
      </c>
      <c r="E50" s="204" t="s">
        <v>791</v>
      </c>
      <c r="F50" s="19" t="s">
        <v>896</v>
      </c>
      <c r="G50" s="32" t="s">
        <v>3875</v>
      </c>
      <c r="H50" s="97"/>
    </row>
    <row r="51" spans="1:8" s="12" customFormat="1" ht="27.95" customHeight="1">
      <c r="A51" s="174"/>
      <c r="B51" s="202"/>
      <c r="C51" s="96" t="s">
        <v>779</v>
      </c>
      <c r="D51" s="85" t="s">
        <v>780</v>
      </c>
      <c r="E51" s="205"/>
      <c r="F51" s="16" t="s">
        <v>102</v>
      </c>
      <c r="G51" s="33">
        <f>VLOOKUP(F51,'D-Total 2025'!A:C,3,0)</f>
        <v>64627</v>
      </c>
      <c r="H51" s="99"/>
    </row>
    <row r="52" spans="1:8" s="12" customFormat="1" ht="27.95" customHeight="1">
      <c r="A52" s="174"/>
      <c r="B52" s="202"/>
      <c r="C52" s="96" t="s">
        <v>746</v>
      </c>
      <c r="D52" s="85" t="s">
        <v>781</v>
      </c>
      <c r="E52" s="205"/>
      <c r="F52" s="16" t="s">
        <v>103</v>
      </c>
      <c r="G52" s="33">
        <f>VLOOKUP(F52,'D-Total 2025'!A:C,3,0)</f>
        <v>72854</v>
      </c>
      <c r="H52" s="99"/>
    </row>
    <row r="53" spans="1:8" s="12" customFormat="1" ht="27.95" customHeight="1" thickBot="1">
      <c r="A53" s="175"/>
      <c r="B53" s="203"/>
      <c r="C53" s="92" t="s">
        <v>782</v>
      </c>
      <c r="D53" s="87" t="s">
        <v>783</v>
      </c>
      <c r="E53" s="206"/>
      <c r="F53" s="20" t="s">
        <v>104</v>
      </c>
      <c r="G53" s="34">
        <f>VLOOKUP(F53,'D-Total 2025'!A:C,3,0)</f>
        <v>79025</v>
      </c>
      <c r="H53" s="98"/>
    </row>
    <row r="54" spans="1:8" s="12" customFormat="1" ht="36" customHeight="1">
      <c r="A54" s="173"/>
      <c r="B54" s="201" t="s">
        <v>770</v>
      </c>
      <c r="C54" s="62" t="s">
        <v>742</v>
      </c>
      <c r="D54" s="63" t="s">
        <v>743</v>
      </c>
      <c r="E54" s="204" t="s">
        <v>790</v>
      </c>
      <c r="F54" s="19" t="s">
        <v>91</v>
      </c>
      <c r="G54" s="32">
        <f>VLOOKUP(F54,'D-Total 2025'!A:C,3,0)</f>
        <v>20135</v>
      </c>
      <c r="H54" s="77"/>
    </row>
    <row r="55" spans="1:8" s="12" customFormat="1" ht="36" customHeight="1">
      <c r="A55" s="174"/>
      <c r="B55" s="202"/>
      <c r="C55" s="64" t="s">
        <v>786</v>
      </c>
      <c r="D55" s="65" t="s">
        <v>787</v>
      </c>
      <c r="E55" s="205"/>
      <c r="F55" s="16" t="s">
        <v>92</v>
      </c>
      <c r="G55" s="33">
        <f>VLOOKUP(F55,'D-Total 2025'!A:C,3,0)</f>
        <v>21217</v>
      </c>
      <c r="H55" s="79"/>
    </row>
    <row r="56" spans="1:8" s="12" customFormat="1" ht="36" customHeight="1" thickBot="1">
      <c r="A56" s="175"/>
      <c r="B56" s="203"/>
      <c r="C56" s="69" t="s">
        <v>788</v>
      </c>
      <c r="D56" s="68" t="s">
        <v>789</v>
      </c>
      <c r="E56" s="206"/>
      <c r="F56" s="20" t="s">
        <v>93</v>
      </c>
      <c r="G56" s="34">
        <f>VLOOKUP(F56,'D-Total 2025'!A:C,3,0)</f>
        <v>23599</v>
      </c>
      <c r="H56" s="80"/>
    </row>
    <row r="57" spans="1:8" s="12" customFormat="1" ht="21" customHeight="1">
      <c r="A57" s="189"/>
      <c r="B57" s="176" t="s">
        <v>772</v>
      </c>
      <c r="C57" s="198" t="s">
        <v>2</v>
      </c>
      <c r="D57" s="199" t="s">
        <v>3</v>
      </c>
      <c r="E57" s="200" t="s">
        <v>755</v>
      </c>
      <c r="F57" s="110" t="s">
        <v>54</v>
      </c>
      <c r="G57" s="32">
        <f>VLOOKUP(F57,'D-Total 2025'!A:C,3,0)</f>
        <v>54531</v>
      </c>
      <c r="H57" s="146">
        <f>G57+G58</f>
        <v>66383</v>
      </c>
    </row>
    <row r="58" spans="1:8" s="12" customFormat="1" ht="21" customHeight="1" thickBot="1">
      <c r="A58" s="190"/>
      <c r="B58" s="177"/>
      <c r="C58" s="193"/>
      <c r="D58" s="195"/>
      <c r="E58" s="197"/>
      <c r="F58" s="109" t="s">
        <v>1221</v>
      </c>
      <c r="G58" s="34">
        <f>VLOOKUP(F58,'D-Total 2025'!A:C,3,0)</f>
        <v>11852</v>
      </c>
      <c r="H58" s="147"/>
    </row>
    <row r="59" spans="1:8" s="12" customFormat="1" ht="21" customHeight="1">
      <c r="A59" s="190"/>
      <c r="B59" s="177"/>
      <c r="C59" s="198" t="s">
        <v>7</v>
      </c>
      <c r="D59" s="199" t="s">
        <v>8</v>
      </c>
      <c r="E59" s="200" t="s">
        <v>755</v>
      </c>
      <c r="F59" s="110" t="s">
        <v>55</v>
      </c>
      <c r="G59" s="48">
        <f>VLOOKUP(F59,'D-Total 2025'!A:C,3,0)</f>
        <v>67216</v>
      </c>
      <c r="H59" s="151">
        <f>G59+G60</f>
        <v>79068</v>
      </c>
    </row>
    <row r="60" spans="1:8" s="12" customFormat="1" ht="21" customHeight="1" thickBot="1">
      <c r="A60" s="190"/>
      <c r="B60" s="177"/>
      <c r="C60" s="193"/>
      <c r="D60" s="195"/>
      <c r="E60" s="197"/>
      <c r="F60" s="109" t="s">
        <v>1221</v>
      </c>
      <c r="G60" s="35">
        <f>VLOOKUP(F60,'D-Total 2025'!A:C,3,0)</f>
        <v>11852</v>
      </c>
      <c r="H60" s="168"/>
    </row>
    <row r="61" spans="1:8" s="12" customFormat="1" ht="21" customHeight="1">
      <c r="A61" s="190"/>
      <c r="B61" s="177"/>
      <c r="C61" s="198" t="s">
        <v>0</v>
      </c>
      <c r="D61" s="199" t="s">
        <v>9</v>
      </c>
      <c r="E61" s="200" t="s">
        <v>756</v>
      </c>
      <c r="F61" s="110" t="s">
        <v>56</v>
      </c>
      <c r="G61" s="32">
        <f>VLOOKUP(F61,'D-Total 2025'!A:C,3,0)</f>
        <v>78499</v>
      </c>
      <c r="H61" s="146">
        <f t="shared" ref="H61" si="0">G61+G62</f>
        <v>90351</v>
      </c>
    </row>
    <row r="62" spans="1:8" s="12" customFormat="1" ht="21" customHeight="1" thickBot="1">
      <c r="A62" s="190"/>
      <c r="B62" s="177"/>
      <c r="C62" s="193"/>
      <c r="D62" s="195"/>
      <c r="E62" s="197"/>
      <c r="F62" s="109" t="s">
        <v>1221</v>
      </c>
      <c r="G62" s="34">
        <f>VLOOKUP(F62,'D-Total 2025'!A:C,3,0)</f>
        <v>11852</v>
      </c>
      <c r="H62" s="147"/>
    </row>
    <row r="63" spans="1:8" s="12" customFormat="1" ht="21" customHeight="1">
      <c r="A63" s="190"/>
      <c r="B63" s="177"/>
      <c r="C63" s="192" t="s">
        <v>10</v>
      </c>
      <c r="D63" s="194" t="s">
        <v>1</v>
      </c>
      <c r="E63" s="196" t="s">
        <v>756</v>
      </c>
      <c r="F63" s="112" t="s">
        <v>57</v>
      </c>
      <c r="G63" s="32">
        <f>VLOOKUP(F63,'D-Total 2025'!A:C,3,0)</f>
        <v>86721</v>
      </c>
      <c r="H63" s="146">
        <f t="shared" ref="H63" si="1">G63+G64</f>
        <v>98573</v>
      </c>
    </row>
    <row r="64" spans="1:8" s="12" customFormat="1" ht="21" customHeight="1" thickBot="1">
      <c r="A64" s="191"/>
      <c r="B64" s="178"/>
      <c r="C64" s="193"/>
      <c r="D64" s="195"/>
      <c r="E64" s="197"/>
      <c r="F64" s="109" t="s">
        <v>1221</v>
      </c>
      <c r="G64" s="34">
        <f>VLOOKUP(F64,'D-Total 2025'!A:C,3,0)</f>
        <v>11852</v>
      </c>
      <c r="H64" s="147"/>
    </row>
    <row r="65" spans="1:8" s="12" customFormat="1" ht="21" customHeight="1">
      <c r="A65" s="189"/>
      <c r="B65" s="176" t="s">
        <v>773</v>
      </c>
      <c r="C65" s="169" t="s">
        <v>2</v>
      </c>
      <c r="D65" s="179" t="s">
        <v>3</v>
      </c>
      <c r="E65" s="188" t="s">
        <v>4</v>
      </c>
      <c r="F65" s="110" t="s">
        <v>43</v>
      </c>
      <c r="G65" s="32">
        <f>VLOOKUP(F65,'D-Total 2025'!A:C,3,0)</f>
        <v>28362</v>
      </c>
      <c r="H65" s="146">
        <f>G65+G66</f>
        <v>40214</v>
      </c>
    </row>
    <row r="66" spans="1:8" s="12" customFormat="1" ht="21" customHeight="1" thickBot="1">
      <c r="A66" s="190"/>
      <c r="B66" s="177"/>
      <c r="C66" s="164"/>
      <c r="D66" s="180"/>
      <c r="E66" s="187"/>
      <c r="F66" s="109" t="s">
        <v>1220</v>
      </c>
      <c r="G66" s="35">
        <f>VLOOKUP(F66,'D-Total 2025'!A:C,3,0)</f>
        <v>11852</v>
      </c>
      <c r="H66" s="168"/>
    </row>
    <row r="67" spans="1:8" s="12" customFormat="1" ht="21" customHeight="1">
      <c r="A67" s="190"/>
      <c r="B67" s="177"/>
      <c r="C67" s="169" t="s">
        <v>7</v>
      </c>
      <c r="D67" s="179" t="s">
        <v>8</v>
      </c>
      <c r="E67" s="188" t="s">
        <v>4</v>
      </c>
      <c r="F67" s="110" t="s">
        <v>44</v>
      </c>
      <c r="G67" s="32">
        <f>VLOOKUP(F67,'D-Total 2025'!A:C,3,0)</f>
        <v>31393</v>
      </c>
      <c r="H67" s="146">
        <f>G67+G68</f>
        <v>43245</v>
      </c>
    </row>
    <row r="68" spans="1:8" s="12" customFormat="1" ht="21" customHeight="1" thickBot="1">
      <c r="A68" s="190"/>
      <c r="B68" s="177"/>
      <c r="C68" s="164"/>
      <c r="D68" s="180"/>
      <c r="E68" s="187"/>
      <c r="F68" s="109" t="s">
        <v>1220</v>
      </c>
      <c r="G68" s="34">
        <f>VLOOKUP(F68,'D-Total 2025'!A:C,3,0)</f>
        <v>11852</v>
      </c>
      <c r="H68" s="147"/>
    </row>
    <row r="69" spans="1:8" s="12" customFormat="1" ht="21" customHeight="1">
      <c r="A69" s="190"/>
      <c r="B69" s="177"/>
      <c r="C69" s="169" t="s">
        <v>0</v>
      </c>
      <c r="D69" s="179" t="s">
        <v>9</v>
      </c>
      <c r="E69" s="188" t="s">
        <v>754</v>
      </c>
      <c r="F69" s="110" t="s">
        <v>45</v>
      </c>
      <c r="G69" s="48">
        <f>VLOOKUP(F69,'D-Total 2025'!A:C,3,0)</f>
        <v>34316</v>
      </c>
      <c r="H69" s="151">
        <f>G69+G70</f>
        <v>46168</v>
      </c>
    </row>
    <row r="70" spans="1:8" s="12" customFormat="1" ht="21" customHeight="1" thickBot="1">
      <c r="A70" s="190"/>
      <c r="B70" s="177"/>
      <c r="C70" s="164"/>
      <c r="D70" s="180"/>
      <c r="E70" s="187"/>
      <c r="F70" s="109" t="s">
        <v>1220</v>
      </c>
      <c r="G70" s="35">
        <f>VLOOKUP(F70,'D-Total 2025'!A:C,3,0)</f>
        <v>11852</v>
      </c>
      <c r="H70" s="168"/>
    </row>
    <row r="71" spans="1:8" s="12" customFormat="1" ht="21" customHeight="1">
      <c r="A71" s="190"/>
      <c r="B71" s="177"/>
      <c r="C71" s="148" t="s">
        <v>10</v>
      </c>
      <c r="D71" s="149" t="s">
        <v>1</v>
      </c>
      <c r="E71" s="186" t="s">
        <v>754</v>
      </c>
      <c r="F71" s="112" t="s">
        <v>46</v>
      </c>
      <c r="G71" s="32">
        <f>VLOOKUP(F71,'D-Total 2025'!A:C,3,0)</f>
        <v>37564</v>
      </c>
      <c r="H71" s="146">
        <f>G71+G72</f>
        <v>49416</v>
      </c>
    </row>
    <row r="72" spans="1:8" s="12" customFormat="1" ht="21" customHeight="1" thickBot="1">
      <c r="A72" s="191"/>
      <c r="B72" s="178"/>
      <c r="C72" s="164"/>
      <c r="D72" s="180"/>
      <c r="E72" s="187"/>
      <c r="F72" s="109" t="s">
        <v>1220</v>
      </c>
      <c r="G72" s="34">
        <f>VLOOKUP(F72,'D-Total 2025'!A:C,3,0)</f>
        <v>11852</v>
      </c>
      <c r="H72" s="147"/>
    </row>
    <row r="73" spans="1:8" s="12" customFormat="1" ht="19.5" customHeight="1">
      <c r="A73" s="244"/>
      <c r="B73" s="176" t="s">
        <v>774</v>
      </c>
      <c r="C73" s="169">
        <v>3.4</v>
      </c>
      <c r="D73" s="170">
        <v>4</v>
      </c>
      <c r="E73" s="248" t="s">
        <v>11</v>
      </c>
      <c r="F73" s="19" t="s">
        <v>37</v>
      </c>
      <c r="G73" s="32">
        <f>VLOOKUP(F73,'D-Total 2025'!A:C,3,0)</f>
        <v>66581</v>
      </c>
      <c r="H73" s="146">
        <f>G73+G74</f>
        <v>78433</v>
      </c>
    </row>
    <row r="74" spans="1:8" s="12" customFormat="1" ht="19.5" customHeight="1" thickBot="1">
      <c r="A74" s="245"/>
      <c r="B74" s="177"/>
      <c r="C74" s="164"/>
      <c r="D74" s="166"/>
      <c r="E74" s="249"/>
      <c r="F74" s="20" t="s">
        <v>1219</v>
      </c>
      <c r="G74" s="34">
        <f>VLOOKUP(F74,'D-Total 2025'!A:C,3,0)</f>
        <v>11852</v>
      </c>
      <c r="H74" s="147"/>
    </row>
    <row r="75" spans="1:8" s="12" customFormat="1" ht="19.5" customHeight="1">
      <c r="A75" s="245"/>
      <c r="B75" s="177"/>
      <c r="C75" s="181">
        <v>5</v>
      </c>
      <c r="D75" s="179">
        <v>5.5</v>
      </c>
      <c r="E75" s="248" t="s">
        <v>11</v>
      </c>
      <c r="F75" s="19" t="s">
        <v>38</v>
      </c>
      <c r="G75" s="48">
        <f>VLOOKUP(F75,'D-Total 2025'!A:C,3,0)</f>
        <v>72109</v>
      </c>
      <c r="H75" s="151">
        <f t="shared" ref="H75" si="2">G75+G76</f>
        <v>83961</v>
      </c>
    </row>
    <row r="76" spans="1:8" s="12" customFormat="1" ht="19.5" customHeight="1" thickBot="1">
      <c r="A76" s="245"/>
      <c r="B76" s="177"/>
      <c r="C76" s="183"/>
      <c r="D76" s="180"/>
      <c r="E76" s="249"/>
      <c r="F76" s="20" t="s">
        <v>1219</v>
      </c>
      <c r="G76" s="35">
        <f>VLOOKUP(F76,'D-Total 2025'!A:C,3,0)</f>
        <v>11852</v>
      </c>
      <c r="H76" s="168"/>
    </row>
    <row r="77" spans="1:8" s="12" customFormat="1" ht="19.5" customHeight="1">
      <c r="A77" s="245"/>
      <c r="B77" s="177"/>
      <c r="C77" s="169">
        <v>5.7</v>
      </c>
      <c r="D77" s="170">
        <v>7</v>
      </c>
      <c r="E77" s="242" t="s">
        <v>12</v>
      </c>
      <c r="F77" s="19" t="s">
        <v>39</v>
      </c>
      <c r="G77" s="32">
        <f>VLOOKUP(F77,'D-Total 2025'!A:C,3,0)</f>
        <v>73098</v>
      </c>
      <c r="H77" s="146">
        <f>G77+G78</f>
        <v>84950</v>
      </c>
    </row>
    <row r="78" spans="1:8" s="12" customFormat="1" ht="19.5" customHeight="1" thickBot="1">
      <c r="A78" s="245"/>
      <c r="B78" s="177"/>
      <c r="C78" s="164"/>
      <c r="D78" s="166"/>
      <c r="E78" s="243"/>
      <c r="F78" s="20" t="s">
        <v>1219</v>
      </c>
      <c r="G78" s="34">
        <f>VLOOKUP(F78,'D-Total 2025'!A:C,3,0)</f>
        <v>11852</v>
      </c>
      <c r="H78" s="147"/>
    </row>
    <row r="79" spans="1:8" s="12" customFormat="1" ht="19.5" customHeight="1">
      <c r="A79" s="245"/>
      <c r="B79" s="177"/>
      <c r="C79" s="148">
        <v>6.8</v>
      </c>
      <c r="D79" s="149">
        <v>7.5</v>
      </c>
      <c r="E79" s="247" t="s">
        <v>12</v>
      </c>
      <c r="F79" s="46" t="s">
        <v>142</v>
      </c>
      <c r="G79" s="48">
        <f>VLOOKUP(F79,'D-Total 2025'!A:C,3,0)</f>
        <v>105401</v>
      </c>
      <c r="H79" s="151">
        <f>G79+G80</f>
        <v>117253</v>
      </c>
    </row>
    <row r="80" spans="1:8" s="12" customFormat="1" ht="19.5" customHeight="1" thickBot="1">
      <c r="A80" s="245"/>
      <c r="B80" s="177"/>
      <c r="C80" s="148"/>
      <c r="D80" s="149"/>
      <c r="E80" s="247"/>
      <c r="F80" s="15" t="s">
        <v>1219</v>
      </c>
      <c r="G80" s="35">
        <f>VLOOKUP(F80,'D-Total 2025'!A:C,3,0)</f>
        <v>11852</v>
      </c>
      <c r="H80" s="168"/>
    </row>
    <row r="81" spans="1:8" s="12" customFormat="1" ht="19.5" customHeight="1">
      <c r="A81" s="245"/>
      <c r="B81" s="177"/>
      <c r="C81" s="169">
        <v>9.5</v>
      </c>
      <c r="D81" s="179">
        <v>10.8</v>
      </c>
      <c r="E81" s="242" t="s">
        <v>833</v>
      </c>
      <c r="F81" s="118" t="s">
        <v>139</v>
      </c>
      <c r="G81" s="32">
        <f>VLOOKUP(F81,'D-Total 2025'!A:C,3,0)</f>
        <v>120070</v>
      </c>
      <c r="H81" s="146">
        <f>G81+G82</f>
        <v>131922</v>
      </c>
    </row>
    <row r="82" spans="1:8" s="12" customFormat="1" ht="19.5" customHeight="1" thickBot="1">
      <c r="A82" s="245"/>
      <c r="B82" s="177"/>
      <c r="C82" s="164"/>
      <c r="D82" s="180"/>
      <c r="E82" s="243"/>
      <c r="F82" s="20" t="s">
        <v>1219</v>
      </c>
      <c r="G82" s="34">
        <f>VLOOKUP(F82,'D-Total 2025'!A:C,3,0)</f>
        <v>11852</v>
      </c>
      <c r="H82" s="147"/>
    </row>
    <row r="83" spans="1:8" s="12" customFormat="1" ht="19.5" customHeight="1">
      <c r="A83" s="245"/>
      <c r="B83" s="177"/>
      <c r="C83" s="148">
        <v>12.1</v>
      </c>
      <c r="D83" s="149">
        <v>13.5</v>
      </c>
      <c r="E83" s="247" t="s">
        <v>833</v>
      </c>
      <c r="F83" s="46" t="s">
        <v>140</v>
      </c>
      <c r="G83" s="48">
        <f>VLOOKUP(F83,'D-Total 2025'!A:C,3,0)</f>
        <v>132881</v>
      </c>
      <c r="H83" s="151">
        <f>G83+G84</f>
        <v>144733</v>
      </c>
    </row>
    <row r="84" spans="1:8" s="12" customFormat="1" ht="19.5" customHeight="1" thickBot="1">
      <c r="A84" s="246"/>
      <c r="B84" s="178"/>
      <c r="C84" s="148"/>
      <c r="D84" s="149"/>
      <c r="E84" s="247"/>
      <c r="F84" s="20" t="s">
        <v>1219</v>
      </c>
      <c r="G84" s="35">
        <f>VLOOKUP(F84,'D-Total 2025'!A:C,3,0)</f>
        <v>11852</v>
      </c>
      <c r="H84" s="168"/>
    </row>
    <row r="85" spans="1:8" s="12" customFormat="1" ht="20.100000000000001" customHeight="1">
      <c r="A85" s="173"/>
      <c r="B85" s="176" t="s">
        <v>775</v>
      </c>
      <c r="C85" s="169">
        <v>2.5</v>
      </c>
      <c r="D85" s="179">
        <v>3.2</v>
      </c>
      <c r="E85" s="102" t="s">
        <v>16</v>
      </c>
      <c r="F85" s="113" t="s">
        <v>47</v>
      </c>
      <c r="G85" s="32">
        <f>VLOOKUP(F85,'D-Total 2025'!A:C,3,0)</f>
        <v>45149</v>
      </c>
      <c r="H85" s="146">
        <f>G85+G86+G87</f>
        <v>85358</v>
      </c>
    </row>
    <row r="86" spans="1:8" s="12" customFormat="1" ht="20.100000000000001" customHeight="1">
      <c r="A86" s="174"/>
      <c r="B86" s="177"/>
      <c r="C86" s="148"/>
      <c r="D86" s="149"/>
      <c r="E86" s="103" t="s">
        <v>19</v>
      </c>
      <c r="F86" s="111" t="s">
        <v>21</v>
      </c>
      <c r="G86" s="33">
        <f>VLOOKUP(F86,'D-Total 2025'!A:C,3,0)</f>
        <v>28357</v>
      </c>
      <c r="H86" s="167"/>
    </row>
    <row r="87" spans="1:8" s="12" customFormat="1" ht="20.100000000000001" customHeight="1" thickBot="1">
      <c r="A87" s="174"/>
      <c r="B87" s="177"/>
      <c r="C87" s="164"/>
      <c r="D87" s="180"/>
      <c r="E87" s="23" t="s">
        <v>778</v>
      </c>
      <c r="F87" s="109" t="s">
        <v>1221</v>
      </c>
      <c r="G87" s="34">
        <f>VLOOKUP(F87,'D-Total 2025'!A:C,3,0)</f>
        <v>11852</v>
      </c>
      <c r="H87" s="147"/>
    </row>
    <row r="88" spans="1:8" s="12" customFormat="1" ht="20.100000000000001" customHeight="1">
      <c r="A88" s="174"/>
      <c r="B88" s="177"/>
      <c r="C88" s="169">
        <v>3.4</v>
      </c>
      <c r="D88" s="179">
        <v>4.2</v>
      </c>
      <c r="E88" s="102" t="s">
        <v>16</v>
      </c>
      <c r="F88" s="113" t="s">
        <v>48</v>
      </c>
      <c r="G88" s="48">
        <f>VLOOKUP(F88,'D-Total 2025'!A:C,3,0)</f>
        <v>48413</v>
      </c>
      <c r="H88" s="151">
        <f>G88+G89+G90</f>
        <v>88622</v>
      </c>
    </row>
    <row r="89" spans="1:8" s="12" customFormat="1" ht="20.100000000000001" customHeight="1">
      <c r="A89" s="174"/>
      <c r="B89" s="177"/>
      <c r="C89" s="148"/>
      <c r="D89" s="149"/>
      <c r="E89" s="103" t="s">
        <v>19</v>
      </c>
      <c r="F89" s="111" t="s">
        <v>21</v>
      </c>
      <c r="G89" s="33">
        <f>VLOOKUP(F89,'D-Total 2025'!A:C,3,0)</f>
        <v>28357</v>
      </c>
      <c r="H89" s="167"/>
    </row>
    <row r="90" spans="1:8" s="12" customFormat="1" ht="20.100000000000001" customHeight="1" thickBot="1">
      <c r="A90" s="174"/>
      <c r="B90" s="177"/>
      <c r="C90" s="164"/>
      <c r="D90" s="180"/>
      <c r="E90" s="23" t="s">
        <v>778</v>
      </c>
      <c r="F90" s="109" t="s">
        <v>1221</v>
      </c>
      <c r="G90" s="35">
        <f>VLOOKUP(F90,'D-Total 2025'!A:C,3,0)</f>
        <v>11852</v>
      </c>
      <c r="H90" s="168"/>
    </row>
    <row r="91" spans="1:8" s="12" customFormat="1" ht="20.100000000000001" customHeight="1">
      <c r="A91" s="174"/>
      <c r="B91" s="177"/>
      <c r="C91" s="181">
        <v>5</v>
      </c>
      <c r="D91" s="179">
        <v>5.8</v>
      </c>
      <c r="E91" s="102" t="s">
        <v>16</v>
      </c>
      <c r="F91" s="113" t="s">
        <v>49</v>
      </c>
      <c r="G91" s="32">
        <f>VLOOKUP(F91,'D-Total 2025'!A:C,3,0)</f>
        <v>50948</v>
      </c>
      <c r="H91" s="146">
        <f>G91+G92+G93</f>
        <v>91157</v>
      </c>
    </row>
    <row r="92" spans="1:8" s="12" customFormat="1" ht="20.100000000000001" customHeight="1">
      <c r="A92" s="174"/>
      <c r="B92" s="177"/>
      <c r="C92" s="182"/>
      <c r="D92" s="149"/>
      <c r="E92" s="103" t="s">
        <v>19</v>
      </c>
      <c r="F92" s="111" t="s">
        <v>21</v>
      </c>
      <c r="G92" s="33">
        <f>VLOOKUP(F92,'D-Total 2025'!A:C,3,0)</f>
        <v>28357</v>
      </c>
      <c r="H92" s="167"/>
    </row>
    <row r="93" spans="1:8" s="12" customFormat="1" ht="20.100000000000001" customHeight="1" thickBot="1">
      <c r="A93" s="174"/>
      <c r="B93" s="177"/>
      <c r="C93" s="183"/>
      <c r="D93" s="180"/>
      <c r="E93" s="23" t="s">
        <v>778</v>
      </c>
      <c r="F93" s="109" t="s">
        <v>1221</v>
      </c>
      <c r="G93" s="34">
        <f>VLOOKUP(F93,'D-Total 2025'!A:C,3,0)</f>
        <v>11852</v>
      </c>
      <c r="H93" s="147"/>
    </row>
    <row r="94" spans="1:8" s="12" customFormat="1" ht="20.100000000000001" customHeight="1">
      <c r="A94" s="174"/>
      <c r="B94" s="177"/>
      <c r="C94" s="148">
        <v>5.7</v>
      </c>
      <c r="D94" s="165">
        <v>7</v>
      </c>
      <c r="E94" s="67" t="s">
        <v>16</v>
      </c>
      <c r="F94" s="114" t="s">
        <v>50</v>
      </c>
      <c r="G94" s="32">
        <f>VLOOKUP(F94,'D-Total 2025'!A:C,3,0)</f>
        <v>54294</v>
      </c>
      <c r="H94" s="146">
        <f>G94+G95+G96</f>
        <v>94503</v>
      </c>
    </row>
    <row r="95" spans="1:8" s="12" customFormat="1" ht="20.100000000000001" customHeight="1">
      <c r="A95" s="174"/>
      <c r="B95" s="177"/>
      <c r="C95" s="148"/>
      <c r="D95" s="165"/>
      <c r="E95" s="103" t="s">
        <v>19</v>
      </c>
      <c r="F95" s="111" t="s">
        <v>21</v>
      </c>
      <c r="G95" s="33">
        <f>VLOOKUP(F95,'D-Total 2025'!A:C,3,0)</f>
        <v>28357</v>
      </c>
      <c r="H95" s="167"/>
    </row>
    <row r="96" spans="1:8" s="12" customFormat="1" ht="20.100000000000001" customHeight="1" thickBot="1">
      <c r="A96" s="175"/>
      <c r="B96" s="178"/>
      <c r="C96" s="164"/>
      <c r="D96" s="166"/>
      <c r="E96" s="23" t="s">
        <v>778</v>
      </c>
      <c r="F96" s="109" t="s">
        <v>1221</v>
      </c>
      <c r="G96" s="34">
        <f>VLOOKUP(F96,'D-Total 2025'!A:C,3,0)</f>
        <v>11852</v>
      </c>
      <c r="H96" s="147"/>
    </row>
    <row r="97" spans="1:8" s="12" customFormat="1" ht="20.100000000000001" customHeight="1">
      <c r="A97" s="173"/>
      <c r="B97" s="176" t="s">
        <v>776</v>
      </c>
      <c r="C97" s="169">
        <v>3.5</v>
      </c>
      <c r="D97" s="179">
        <v>4.2</v>
      </c>
      <c r="E97" s="102" t="s">
        <v>13</v>
      </c>
      <c r="F97" s="110" t="s">
        <v>40</v>
      </c>
      <c r="G97" s="48">
        <f>VLOOKUP(F97,'D-Total 2025'!A:C,3,0)</f>
        <v>45510</v>
      </c>
      <c r="H97" s="151">
        <f t="shared" ref="H97" si="3">G97+G98+G99</f>
        <v>86051</v>
      </c>
    </row>
    <row r="98" spans="1:8" s="12" customFormat="1" ht="20.100000000000001" customHeight="1">
      <c r="A98" s="174"/>
      <c r="B98" s="177"/>
      <c r="C98" s="148"/>
      <c r="D98" s="149"/>
      <c r="E98" s="103" t="s">
        <v>15</v>
      </c>
      <c r="F98" s="108" t="s">
        <v>58</v>
      </c>
      <c r="G98" s="33">
        <f>VLOOKUP(F98,'D-Total 2025'!A:C,3,0)</f>
        <v>28689</v>
      </c>
      <c r="H98" s="167"/>
    </row>
    <row r="99" spans="1:8" s="12" customFormat="1" ht="20.100000000000001" customHeight="1" thickBot="1">
      <c r="A99" s="174"/>
      <c r="B99" s="177"/>
      <c r="C99" s="164"/>
      <c r="D99" s="180"/>
      <c r="E99" s="23" t="s">
        <v>778</v>
      </c>
      <c r="F99" s="109" t="s">
        <v>1220</v>
      </c>
      <c r="G99" s="35">
        <f>VLOOKUP(F99,'D-Total 2025'!A:C,3,0)</f>
        <v>11852</v>
      </c>
      <c r="H99" s="168"/>
    </row>
    <row r="100" spans="1:8" s="12" customFormat="1" ht="20.100000000000001" customHeight="1">
      <c r="A100" s="174"/>
      <c r="B100" s="177"/>
      <c r="C100" s="181">
        <v>5</v>
      </c>
      <c r="D100" s="170">
        <v>6</v>
      </c>
      <c r="E100" s="102" t="s">
        <v>13</v>
      </c>
      <c r="F100" s="110" t="s">
        <v>41</v>
      </c>
      <c r="G100" s="32">
        <f>VLOOKUP(F100,'D-Total 2025'!A:C,3,0)</f>
        <v>51542</v>
      </c>
      <c r="H100" s="146">
        <f t="shared" ref="H100" si="4">G100+G101+G102</f>
        <v>92083</v>
      </c>
    </row>
    <row r="101" spans="1:8" s="12" customFormat="1" ht="20.100000000000001" customHeight="1">
      <c r="A101" s="174"/>
      <c r="B101" s="177"/>
      <c r="C101" s="182"/>
      <c r="D101" s="165"/>
      <c r="E101" s="103" t="s">
        <v>15</v>
      </c>
      <c r="F101" s="108" t="s">
        <v>58</v>
      </c>
      <c r="G101" s="33">
        <f>VLOOKUP(F101,'D-Total 2025'!A:C,3,0)</f>
        <v>28689</v>
      </c>
      <c r="H101" s="167"/>
    </row>
    <row r="102" spans="1:8" s="12" customFormat="1" ht="20.100000000000001" customHeight="1" thickBot="1">
      <c r="A102" s="174"/>
      <c r="B102" s="177"/>
      <c r="C102" s="183"/>
      <c r="D102" s="166"/>
      <c r="E102" s="23" t="s">
        <v>778</v>
      </c>
      <c r="F102" s="109" t="s">
        <v>1220</v>
      </c>
      <c r="G102" s="34">
        <f>VLOOKUP(F102,'D-Total 2025'!A:C,3,0)</f>
        <v>11852</v>
      </c>
      <c r="H102" s="147"/>
    </row>
    <row r="103" spans="1:8" s="12" customFormat="1" ht="20.100000000000001" customHeight="1">
      <c r="A103" s="174"/>
      <c r="B103" s="177"/>
      <c r="C103" s="148">
        <v>5.7</v>
      </c>
      <c r="D103" s="165">
        <v>7</v>
      </c>
      <c r="E103" s="67" t="s">
        <v>13</v>
      </c>
      <c r="F103" s="112" t="s">
        <v>42</v>
      </c>
      <c r="G103" s="32">
        <f>VLOOKUP(F103,'D-Total 2025'!A:C,3,0)</f>
        <v>54743</v>
      </c>
      <c r="H103" s="146">
        <f t="shared" ref="H103" si="5">G103+G104+G105</f>
        <v>95284</v>
      </c>
    </row>
    <row r="104" spans="1:8" s="12" customFormat="1" ht="20.100000000000001" customHeight="1">
      <c r="A104" s="174"/>
      <c r="B104" s="177"/>
      <c r="C104" s="148"/>
      <c r="D104" s="165"/>
      <c r="E104" s="103" t="s">
        <v>15</v>
      </c>
      <c r="F104" s="108" t="s">
        <v>58</v>
      </c>
      <c r="G104" s="33">
        <f>VLOOKUP(F104,'D-Total 2025'!A:C,3,0)</f>
        <v>28689</v>
      </c>
      <c r="H104" s="167"/>
    </row>
    <row r="105" spans="1:8" s="12" customFormat="1" ht="20.100000000000001" customHeight="1" thickBot="1">
      <c r="A105" s="175"/>
      <c r="B105" s="178"/>
      <c r="C105" s="164"/>
      <c r="D105" s="166"/>
      <c r="E105" s="23" t="s">
        <v>778</v>
      </c>
      <c r="F105" s="109" t="s">
        <v>1220</v>
      </c>
      <c r="G105" s="34">
        <f>VLOOKUP(F105,'D-Total 2025'!A:C,3,0)</f>
        <v>11852</v>
      </c>
      <c r="H105" s="147"/>
    </row>
    <row r="106" spans="1:8" s="12" customFormat="1" ht="21" customHeight="1">
      <c r="A106" s="184"/>
      <c r="B106" s="177" t="s">
        <v>777</v>
      </c>
      <c r="C106" s="169">
        <v>3.4</v>
      </c>
      <c r="D106" s="170">
        <v>4</v>
      </c>
      <c r="E106" s="171" t="s">
        <v>22</v>
      </c>
      <c r="F106" s="110" t="s">
        <v>51</v>
      </c>
      <c r="G106" s="48">
        <f>VLOOKUP(F106,'D-Total 2025'!A:C,3,0)</f>
        <v>71828</v>
      </c>
      <c r="H106" s="151">
        <f>G106+G107</f>
        <v>83680</v>
      </c>
    </row>
    <row r="107" spans="1:8" s="12" customFormat="1" ht="21" customHeight="1" thickBot="1">
      <c r="A107" s="174"/>
      <c r="B107" s="177"/>
      <c r="C107" s="164"/>
      <c r="D107" s="166"/>
      <c r="E107" s="172"/>
      <c r="F107" s="109" t="s">
        <v>1219</v>
      </c>
      <c r="G107" s="35">
        <f>VLOOKUP(F107,'D-Total 2025'!A:C,3,0)</f>
        <v>11852</v>
      </c>
      <c r="H107" s="168"/>
    </row>
    <row r="108" spans="1:8" s="12" customFormat="1" ht="21" customHeight="1">
      <c r="A108" s="174"/>
      <c r="B108" s="177"/>
      <c r="C108" s="181">
        <v>5</v>
      </c>
      <c r="D108" s="170">
        <v>6</v>
      </c>
      <c r="E108" s="171" t="s">
        <v>22</v>
      </c>
      <c r="F108" s="110" t="s">
        <v>52</v>
      </c>
      <c r="G108" s="32">
        <f>VLOOKUP(F108,'D-Total 2025'!A:C,3,0)</f>
        <v>74649</v>
      </c>
      <c r="H108" s="146">
        <f t="shared" ref="H108" si="6">G108+G109</f>
        <v>86501</v>
      </c>
    </row>
    <row r="109" spans="1:8" s="12" customFormat="1" ht="21" customHeight="1" thickBot="1">
      <c r="A109" s="174"/>
      <c r="B109" s="177"/>
      <c r="C109" s="183"/>
      <c r="D109" s="166"/>
      <c r="E109" s="172"/>
      <c r="F109" s="109" t="s">
        <v>1219</v>
      </c>
      <c r="G109" s="34">
        <f>VLOOKUP(F109,'D-Total 2025'!A:C,3,0)</f>
        <v>11852</v>
      </c>
      <c r="H109" s="147"/>
    </row>
    <row r="110" spans="1:8" s="12" customFormat="1" ht="21" customHeight="1">
      <c r="A110" s="174"/>
      <c r="B110" s="177"/>
      <c r="C110" s="148">
        <v>5.7</v>
      </c>
      <c r="D110" s="149">
        <v>7.2</v>
      </c>
      <c r="E110" s="150" t="s">
        <v>23</v>
      </c>
      <c r="F110" s="112" t="s">
        <v>53</v>
      </c>
      <c r="G110" s="32">
        <f>VLOOKUP(F110,'D-Total 2025'!A:C,3,0)</f>
        <v>80126</v>
      </c>
      <c r="H110" s="146">
        <f t="shared" ref="H110" si="7">G110+G111</f>
        <v>91978</v>
      </c>
    </row>
    <row r="111" spans="1:8" s="12" customFormat="1" ht="21" customHeight="1" thickBot="1">
      <c r="A111" s="185"/>
      <c r="B111" s="178"/>
      <c r="C111" s="148"/>
      <c r="D111" s="149"/>
      <c r="E111" s="150"/>
      <c r="F111" s="115" t="s">
        <v>1219</v>
      </c>
      <c r="G111" s="34">
        <f>VLOOKUP(F111,'D-Total 2025'!A:C,3,0)</f>
        <v>11852</v>
      </c>
      <c r="H111" s="147"/>
    </row>
    <row r="112" spans="1:8" s="12" customFormat="1" ht="16.5" thickBot="1">
      <c r="A112" s="40" t="s">
        <v>886</v>
      </c>
      <c r="B112" s="41"/>
      <c r="C112" s="41"/>
      <c r="D112" s="41"/>
      <c r="E112" s="41"/>
      <c r="F112" s="42"/>
      <c r="G112" s="43"/>
      <c r="H112" s="44"/>
    </row>
    <row r="113" spans="1:8" s="12" customFormat="1" ht="21" customHeight="1">
      <c r="A113" s="152" t="s">
        <v>795</v>
      </c>
      <c r="B113" s="54" t="s">
        <v>884</v>
      </c>
      <c r="C113" s="158"/>
      <c r="D113" s="159"/>
      <c r="E113" s="160"/>
      <c r="F113" s="19" t="s">
        <v>215</v>
      </c>
      <c r="G113" s="32">
        <f>VLOOKUP(F113,'D-Total 2025'!A:C,3,0)</f>
        <v>13514</v>
      </c>
      <c r="H113" s="97"/>
    </row>
    <row r="114" spans="1:8" s="12" customFormat="1" ht="19.5" customHeight="1">
      <c r="A114" s="153"/>
      <c r="B114" s="60" t="s">
        <v>892</v>
      </c>
      <c r="C114" s="143" t="s">
        <v>891</v>
      </c>
      <c r="D114" s="144"/>
      <c r="E114" s="145"/>
      <c r="F114" s="17" t="s">
        <v>235</v>
      </c>
      <c r="G114" s="33">
        <f>VLOOKUP(F114,'D-Total 2025'!A:C,3,0)</f>
        <v>997</v>
      </c>
      <c r="H114" s="82"/>
    </row>
    <row r="115" spans="1:8" s="12" customFormat="1" ht="19.5" customHeight="1">
      <c r="A115" s="153"/>
      <c r="B115" s="60" t="s">
        <v>893</v>
      </c>
      <c r="C115" s="143" t="s">
        <v>891</v>
      </c>
      <c r="D115" s="144"/>
      <c r="E115" s="145"/>
      <c r="F115" s="17" t="s">
        <v>236</v>
      </c>
      <c r="G115" s="33">
        <f>VLOOKUP(F115,'D-Total 2025'!A:C,3,0)</f>
        <v>2105</v>
      </c>
      <c r="H115" s="82"/>
    </row>
    <row r="116" spans="1:8" s="12" customFormat="1" ht="20.100000000000001" customHeight="1">
      <c r="A116" s="153"/>
      <c r="B116" s="60" t="s">
        <v>885</v>
      </c>
      <c r="C116" s="143" t="s">
        <v>879</v>
      </c>
      <c r="D116" s="144"/>
      <c r="E116" s="145"/>
      <c r="F116" s="17" t="s">
        <v>519</v>
      </c>
      <c r="G116" s="33">
        <f>VLOOKUP(F116,'D-Total 2025'!A:C,3,0)</f>
        <v>332</v>
      </c>
      <c r="H116" s="82"/>
    </row>
    <row r="117" spans="1:8" s="12" customFormat="1" ht="20.100000000000001" customHeight="1">
      <c r="A117" s="153"/>
      <c r="B117" s="60" t="s">
        <v>880</v>
      </c>
      <c r="C117" s="143" t="s">
        <v>888</v>
      </c>
      <c r="D117" s="144"/>
      <c r="E117" s="145"/>
      <c r="F117" s="17" t="s">
        <v>682</v>
      </c>
      <c r="G117" s="33">
        <f>VLOOKUP(F117,'D-Total 2025'!A:C,3,0)</f>
        <v>3877</v>
      </c>
      <c r="H117" s="82"/>
    </row>
    <row r="118" spans="1:8" s="12" customFormat="1" ht="20.45" customHeight="1">
      <c r="A118" s="153"/>
      <c r="B118" s="60" t="s">
        <v>881</v>
      </c>
      <c r="C118" s="143"/>
      <c r="D118" s="144"/>
      <c r="E118" s="145"/>
      <c r="F118" s="17" t="s">
        <v>729</v>
      </c>
      <c r="G118" s="33">
        <f>VLOOKUP(F118,'D-Total 2025'!A:C,3,0)</f>
        <v>13625</v>
      </c>
      <c r="H118" s="82"/>
    </row>
    <row r="119" spans="1:8" s="12" customFormat="1" ht="20.45" customHeight="1" thickBot="1">
      <c r="A119" s="154"/>
      <c r="B119" s="58" t="s">
        <v>882</v>
      </c>
      <c r="C119" s="155"/>
      <c r="D119" s="156"/>
      <c r="E119" s="157"/>
      <c r="F119" s="20" t="s">
        <v>883</v>
      </c>
      <c r="G119" s="34">
        <f>VLOOKUP(F119,'D-Total 2025'!A:C,3,0)</f>
        <v>12965</v>
      </c>
      <c r="H119" s="98"/>
    </row>
    <row r="120" spans="1:8" s="12" customFormat="1" ht="19.5" customHeight="1">
      <c r="A120" s="122" t="s">
        <v>894</v>
      </c>
      <c r="B120" s="121"/>
      <c r="C120" s="75"/>
      <c r="D120" s="75"/>
      <c r="E120" s="75"/>
      <c r="F120" s="120"/>
      <c r="G120" s="31"/>
      <c r="H120" s="119"/>
    </row>
    <row r="121" spans="1:8" s="12" customFormat="1" ht="20.100000000000001" customHeight="1">
      <c r="A121" s="72" t="s">
        <v>889</v>
      </c>
      <c r="B121" s="74"/>
      <c r="C121" s="75"/>
      <c r="D121" s="75"/>
      <c r="E121" s="75"/>
      <c r="F121" s="120"/>
      <c r="G121" s="31"/>
      <c r="H121" s="119"/>
    </row>
    <row r="122" spans="1:8" s="12" customFormat="1" ht="21" customHeight="1" thickBot="1">
      <c r="A122" s="72" t="s">
        <v>890</v>
      </c>
      <c r="B122" s="74"/>
      <c r="C122" s="75"/>
      <c r="D122" s="75"/>
      <c r="E122" s="75"/>
      <c r="F122" s="120"/>
      <c r="G122" s="31"/>
      <c r="H122" s="119"/>
    </row>
    <row r="123" spans="1:8" s="12" customFormat="1" ht="16.5" thickBot="1">
      <c r="A123" s="40" t="s">
        <v>887</v>
      </c>
      <c r="B123" s="41"/>
      <c r="C123" s="41"/>
      <c r="D123" s="41"/>
      <c r="E123" s="41"/>
      <c r="F123" s="42"/>
      <c r="G123" s="43"/>
      <c r="H123" s="44"/>
    </row>
    <row r="124" spans="1:8" s="12" customFormat="1" ht="20.100000000000001" customHeight="1">
      <c r="A124" s="152" t="s">
        <v>795</v>
      </c>
      <c r="B124" s="60" t="s">
        <v>799</v>
      </c>
      <c r="C124" s="232"/>
      <c r="D124" s="233"/>
      <c r="E124" s="234"/>
      <c r="F124" s="17" t="s">
        <v>5</v>
      </c>
      <c r="G124" s="33">
        <f>VLOOKUP(F124,'D-Total 2025'!A:C,3,0)</f>
        <v>5206</v>
      </c>
      <c r="H124" s="82"/>
    </row>
    <row r="125" spans="1:8" s="12" customFormat="1" ht="20.100000000000001" customHeight="1">
      <c r="A125" s="153"/>
      <c r="B125" s="60" t="s">
        <v>792</v>
      </c>
      <c r="C125" s="232"/>
      <c r="D125" s="233"/>
      <c r="E125" s="234"/>
      <c r="F125" s="16" t="s">
        <v>1221</v>
      </c>
      <c r="G125" s="33">
        <f>VLOOKUP(F125,'D-Total 2025'!A:C,3,0)</f>
        <v>11852</v>
      </c>
      <c r="H125" s="99"/>
    </row>
    <row r="126" spans="1:8" s="12" customFormat="1" ht="20.100000000000001" customHeight="1">
      <c r="A126" s="153"/>
      <c r="B126" s="55" t="s">
        <v>793</v>
      </c>
      <c r="C126" s="232"/>
      <c r="D126" s="233"/>
      <c r="E126" s="234"/>
      <c r="F126" s="16" t="s">
        <v>1220</v>
      </c>
      <c r="G126" s="33">
        <f>VLOOKUP(F126,'D-Total 2025'!A:C,3,0)</f>
        <v>11852</v>
      </c>
      <c r="H126" s="99"/>
    </row>
    <row r="127" spans="1:8" s="12" customFormat="1" ht="20.100000000000001" customHeight="1">
      <c r="A127" s="153"/>
      <c r="B127" s="55" t="s">
        <v>794</v>
      </c>
      <c r="C127" s="232"/>
      <c r="D127" s="233"/>
      <c r="E127" s="234"/>
      <c r="F127" s="16" t="s">
        <v>1219</v>
      </c>
      <c r="G127" s="33">
        <f>VLOOKUP(F127,'D-Total 2025'!A:C,3,0)</f>
        <v>11852</v>
      </c>
      <c r="H127" s="99"/>
    </row>
    <row r="128" spans="1:8" s="12" customFormat="1" ht="20.100000000000001" customHeight="1">
      <c r="A128" s="153"/>
      <c r="B128" s="55" t="s">
        <v>800</v>
      </c>
      <c r="C128" s="235" t="s">
        <v>834</v>
      </c>
      <c r="D128" s="236"/>
      <c r="E128" s="237"/>
      <c r="F128" s="16" t="s">
        <v>6</v>
      </c>
      <c r="G128" s="33">
        <f>VLOOKUP(F128,'D-Total 2025'!A:C,3,0)</f>
        <v>14289</v>
      </c>
      <c r="H128" s="99"/>
    </row>
    <row r="129" spans="1:8" s="12" customFormat="1" ht="20.100000000000001" customHeight="1">
      <c r="A129" s="153"/>
      <c r="B129" s="55" t="s">
        <v>800</v>
      </c>
      <c r="C129" s="235" t="s">
        <v>802</v>
      </c>
      <c r="D129" s="236"/>
      <c r="E129" s="237"/>
      <c r="F129" s="16" t="s">
        <v>59</v>
      </c>
      <c r="G129" s="33">
        <f>VLOOKUP(F129,'D-Total 2025'!A:C,3,0)</f>
        <v>20714</v>
      </c>
      <c r="H129" s="99"/>
    </row>
    <row r="130" spans="1:8" s="12" customFormat="1" ht="20.100000000000001" customHeight="1">
      <c r="A130" s="153"/>
      <c r="B130" s="56" t="s">
        <v>796</v>
      </c>
      <c r="C130" s="235" t="s">
        <v>895</v>
      </c>
      <c r="D130" s="236"/>
      <c r="E130" s="237"/>
      <c r="F130" s="16" t="s">
        <v>247</v>
      </c>
      <c r="G130" s="33">
        <f>VLOOKUP(F130,'D-Total 2025'!A:C,3,0)</f>
        <v>9305</v>
      </c>
      <c r="H130" s="99"/>
    </row>
    <row r="131" spans="1:8" s="12" customFormat="1" ht="20.100000000000001" customHeight="1">
      <c r="A131" s="153"/>
      <c r="B131" s="56" t="s">
        <v>796</v>
      </c>
      <c r="C131" s="235" t="s">
        <v>797</v>
      </c>
      <c r="D131" s="236"/>
      <c r="E131" s="237"/>
      <c r="F131" s="16" t="s">
        <v>248</v>
      </c>
      <c r="G131" s="33">
        <f>VLOOKUP(F131,'D-Total 2025'!A:C,3,0)</f>
        <v>8419</v>
      </c>
      <c r="H131" s="99"/>
    </row>
    <row r="132" spans="1:8" s="12" customFormat="1" ht="20.100000000000001" customHeight="1">
      <c r="A132" s="153"/>
      <c r="B132" s="60" t="s">
        <v>881</v>
      </c>
      <c r="C132" s="235"/>
      <c r="D132" s="236"/>
      <c r="E132" s="237"/>
      <c r="F132" s="16" t="s">
        <v>958</v>
      </c>
      <c r="G132" s="33">
        <f>VLOOKUP(F132,'D-Total 2025'!A:C,3,0)</f>
        <v>13875</v>
      </c>
      <c r="H132" s="99"/>
    </row>
    <row r="133" spans="1:8" s="12" customFormat="1" ht="20.100000000000001" customHeight="1" thickBot="1">
      <c r="A133" s="154"/>
      <c r="B133" s="55" t="s">
        <v>882</v>
      </c>
      <c r="C133" s="161"/>
      <c r="D133" s="162"/>
      <c r="E133" s="163"/>
      <c r="F133" s="52" t="s">
        <v>671</v>
      </c>
      <c r="G133" s="45">
        <f>VLOOKUP(F133,'D-Total 2025'!A:C,3,0)</f>
        <v>14521</v>
      </c>
      <c r="H133" s="83"/>
    </row>
    <row r="134" spans="1:8" s="12" customFormat="1" ht="20.100000000000001" customHeight="1">
      <c r="A134" s="189" t="s">
        <v>797</v>
      </c>
      <c r="B134" s="57" t="s">
        <v>769</v>
      </c>
      <c r="C134" s="158" t="s">
        <v>803</v>
      </c>
      <c r="D134" s="159"/>
      <c r="E134" s="160"/>
      <c r="F134" s="36" t="s">
        <v>58</v>
      </c>
      <c r="G134" s="32">
        <f>VLOOKUP(F134,'D-Total 2025'!A:C,3,0)</f>
        <v>28689</v>
      </c>
      <c r="H134" s="97"/>
    </row>
    <row r="135" spans="1:8" s="12" customFormat="1" ht="20.100000000000001" customHeight="1">
      <c r="A135" s="190"/>
      <c r="B135" s="56" t="s">
        <v>769</v>
      </c>
      <c r="C135" s="143" t="s">
        <v>805</v>
      </c>
      <c r="D135" s="144"/>
      <c r="E135" s="145"/>
      <c r="F135" s="37" t="s">
        <v>279</v>
      </c>
      <c r="G135" s="33">
        <f>VLOOKUP(F135,'D-Total 2025'!A:C,3,0)</f>
        <v>31348</v>
      </c>
      <c r="H135" s="99"/>
    </row>
    <row r="136" spans="1:8" s="12" customFormat="1" ht="20.100000000000001" customHeight="1">
      <c r="A136" s="190"/>
      <c r="B136" s="56" t="s">
        <v>769</v>
      </c>
      <c r="C136" s="143" t="s">
        <v>804</v>
      </c>
      <c r="D136" s="144"/>
      <c r="E136" s="145"/>
      <c r="F136" s="37" t="s">
        <v>274</v>
      </c>
      <c r="G136" s="33">
        <f>VLOOKUP(F136,'D-Total 2025'!A:C,3,0)</f>
        <v>39213</v>
      </c>
      <c r="H136" s="99"/>
    </row>
    <row r="137" spans="1:8" s="12" customFormat="1" ht="20.100000000000001" customHeight="1">
      <c r="A137" s="190"/>
      <c r="B137" s="56" t="s">
        <v>769</v>
      </c>
      <c r="C137" s="143" t="s">
        <v>806</v>
      </c>
      <c r="D137" s="144"/>
      <c r="E137" s="145"/>
      <c r="F137" s="37" t="s">
        <v>277</v>
      </c>
      <c r="G137" s="33">
        <f>VLOOKUP(F137,'D-Total 2025'!A:C,3,0)</f>
        <v>41650</v>
      </c>
      <c r="H137" s="99"/>
    </row>
    <row r="138" spans="1:8" s="12" customFormat="1" ht="20.100000000000001" customHeight="1">
      <c r="A138" s="190"/>
      <c r="B138" s="56" t="s">
        <v>769</v>
      </c>
      <c r="C138" s="143" t="s">
        <v>807</v>
      </c>
      <c r="D138" s="144"/>
      <c r="E138" s="145"/>
      <c r="F138" s="37" t="s">
        <v>278</v>
      </c>
      <c r="G138" s="33">
        <f>VLOOKUP(F138,'D-Total 2025'!A:C,3,0)</f>
        <v>60148</v>
      </c>
      <c r="H138" s="99"/>
    </row>
    <row r="139" spans="1:8" s="12" customFormat="1" ht="20.100000000000001" customHeight="1">
      <c r="A139" s="190"/>
      <c r="B139" s="55" t="s">
        <v>800</v>
      </c>
      <c r="C139" s="143" t="s">
        <v>808</v>
      </c>
      <c r="D139" s="144"/>
      <c r="E139" s="145"/>
      <c r="F139" s="37" t="s">
        <v>14</v>
      </c>
      <c r="G139" s="33">
        <f>VLOOKUP(F139,'D-Total 2025'!A:C,3,0)</f>
        <v>12295</v>
      </c>
      <c r="H139" s="99"/>
    </row>
    <row r="140" spans="1:8" s="12" customFormat="1" ht="20.100000000000001" customHeight="1">
      <c r="A140" s="190"/>
      <c r="B140" s="55" t="s">
        <v>800</v>
      </c>
      <c r="C140" s="143" t="s">
        <v>809</v>
      </c>
      <c r="D140" s="144"/>
      <c r="E140" s="145"/>
      <c r="F140" s="37" t="s">
        <v>232</v>
      </c>
      <c r="G140" s="33">
        <f>VLOOKUP(F140,'D-Total 2025'!A:C,3,0)</f>
        <v>12295</v>
      </c>
      <c r="H140" s="99"/>
    </row>
    <row r="141" spans="1:8" s="12" customFormat="1" ht="20.100000000000001" customHeight="1">
      <c r="A141" s="190"/>
      <c r="B141" s="55" t="s">
        <v>800</v>
      </c>
      <c r="C141" s="143" t="s">
        <v>810</v>
      </c>
      <c r="D141" s="144"/>
      <c r="E141" s="145"/>
      <c r="F141" s="37" t="s">
        <v>233</v>
      </c>
      <c r="G141" s="33">
        <f>VLOOKUP(F141,'D-Total 2025'!A:C,3,0)</f>
        <v>12295</v>
      </c>
      <c r="H141" s="99"/>
    </row>
    <row r="142" spans="1:8" s="12" customFormat="1" ht="20.100000000000001" customHeight="1" thickBot="1">
      <c r="A142" s="191"/>
      <c r="B142" s="58" t="s">
        <v>800</v>
      </c>
      <c r="C142" s="95" t="s">
        <v>811</v>
      </c>
      <c r="D142" s="24"/>
      <c r="E142" s="87"/>
      <c r="F142" s="38" t="s">
        <v>234</v>
      </c>
      <c r="G142" s="34">
        <f>VLOOKUP(F142,'D-Total 2025'!A:C,3,0)</f>
        <v>12295</v>
      </c>
      <c r="H142" s="98"/>
    </row>
    <row r="143" spans="1:8" s="12" customFormat="1" ht="20.100000000000001" customHeight="1">
      <c r="A143" s="229" t="s">
        <v>816</v>
      </c>
      <c r="B143" s="59" t="s">
        <v>769</v>
      </c>
      <c r="C143" s="238" t="s">
        <v>803</v>
      </c>
      <c r="D143" s="239"/>
      <c r="E143" s="240"/>
      <c r="F143" s="39" t="s">
        <v>17</v>
      </c>
      <c r="G143" s="32">
        <f>VLOOKUP(F143,'D-Total 2025'!A:C,3,0)</f>
        <v>28357</v>
      </c>
      <c r="H143" s="97"/>
    </row>
    <row r="144" spans="1:8" s="12" customFormat="1" ht="20.100000000000001" customHeight="1">
      <c r="A144" s="230"/>
      <c r="B144" s="56" t="s">
        <v>769</v>
      </c>
      <c r="C144" s="143" t="s">
        <v>806</v>
      </c>
      <c r="D144" s="144"/>
      <c r="E144" s="145"/>
      <c r="F144" s="37" t="s">
        <v>21</v>
      </c>
      <c r="G144" s="33">
        <f>VLOOKUP(F144,'D-Total 2025'!A:C,3,0)</f>
        <v>28357</v>
      </c>
      <c r="H144" s="99"/>
    </row>
    <row r="145" spans="1:8" s="12" customFormat="1" ht="20.100000000000001" customHeight="1">
      <c r="A145" s="230"/>
      <c r="B145" s="56" t="s">
        <v>769</v>
      </c>
      <c r="C145" s="143" t="s">
        <v>812</v>
      </c>
      <c r="D145" s="144"/>
      <c r="E145" s="145"/>
      <c r="F145" s="37" t="s">
        <v>20</v>
      </c>
      <c r="G145" s="33">
        <f>VLOOKUP(F145,'D-Total 2025'!A:C,3,0)</f>
        <v>30351</v>
      </c>
      <c r="H145" s="99"/>
    </row>
    <row r="146" spans="1:8" s="12" customFormat="1" ht="20.100000000000001" customHeight="1">
      <c r="A146" s="230"/>
      <c r="B146" s="55" t="s">
        <v>800</v>
      </c>
      <c r="C146" s="143" t="s">
        <v>813</v>
      </c>
      <c r="D146" s="144"/>
      <c r="E146" s="145"/>
      <c r="F146" s="37" t="s">
        <v>18</v>
      </c>
      <c r="G146" s="33">
        <f>VLOOKUP(F146,'D-Total 2025'!A:C,3,0)</f>
        <v>13071</v>
      </c>
      <c r="H146" s="99"/>
    </row>
    <row r="147" spans="1:8" s="12" customFormat="1" ht="20.100000000000001" customHeight="1">
      <c r="A147" s="230"/>
      <c r="B147" s="55" t="s">
        <v>800</v>
      </c>
      <c r="C147" s="143" t="s">
        <v>814</v>
      </c>
      <c r="D147" s="144"/>
      <c r="E147" s="145"/>
      <c r="F147" s="37" t="s">
        <v>229</v>
      </c>
      <c r="G147" s="33">
        <f>VLOOKUP(F147,'D-Total 2025'!A:C,3,0)</f>
        <v>14622</v>
      </c>
      <c r="H147" s="99"/>
    </row>
    <row r="148" spans="1:8" s="12" customFormat="1" ht="20.100000000000001" customHeight="1" thickBot="1">
      <c r="A148" s="231"/>
      <c r="B148" s="58" t="s">
        <v>800</v>
      </c>
      <c r="C148" s="155" t="s">
        <v>815</v>
      </c>
      <c r="D148" s="156"/>
      <c r="E148" s="157"/>
      <c r="F148" s="38" t="s">
        <v>230</v>
      </c>
      <c r="G148" s="34">
        <f>VLOOKUP(F148,'D-Total 2025'!A:C,3,0)</f>
        <v>13514</v>
      </c>
      <c r="H148" s="98"/>
    </row>
    <row r="149" spans="1:8" s="12" customFormat="1" ht="30" customHeight="1">
      <c r="A149" s="25"/>
      <c r="B149" s="26"/>
      <c r="C149" s="28"/>
      <c r="D149" s="29"/>
      <c r="E149" s="66"/>
      <c r="F149" s="27"/>
    </row>
    <row r="189" spans="1:4">
      <c r="A189" s="73" t="s">
        <v>868</v>
      </c>
    </row>
    <row r="190" spans="1:4" s="73" customFormat="1">
      <c r="A190" s="241" t="s">
        <v>869</v>
      </c>
      <c r="B190" s="241"/>
      <c r="C190" s="241"/>
      <c r="D190" s="241"/>
    </row>
    <row r="191" spans="1:4">
      <c r="A191" s="241" t="s">
        <v>957</v>
      </c>
      <c r="B191" s="241"/>
      <c r="C191" s="241"/>
      <c r="D191" s="241"/>
    </row>
  </sheetData>
  <sheetProtection password="D2F7" sheet="1" objects="1" scenarios="1"/>
  <mergeCells count="191">
    <mergeCell ref="A191:D191"/>
    <mergeCell ref="A57:A64"/>
    <mergeCell ref="B57:B64"/>
    <mergeCell ref="C81:C82"/>
    <mergeCell ref="D81:D82"/>
    <mergeCell ref="E81:E82"/>
    <mergeCell ref="H81:H82"/>
    <mergeCell ref="C83:C84"/>
    <mergeCell ref="D83:D84"/>
    <mergeCell ref="E83:E84"/>
    <mergeCell ref="H83:H84"/>
    <mergeCell ref="H57:H58"/>
    <mergeCell ref="C59:C60"/>
    <mergeCell ref="D59:D60"/>
    <mergeCell ref="E59:E60"/>
    <mergeCell ref="H59:H60"/>
    <mergeCell ref="C57:C58"/>
    <mergeCell ref="D57:D58"/>
    <mergeCell ref="E57:E58"/>
    <mergeCell ref="C61:C62"/>
    <mergeCell ref="G4:G5"/>
    <mergeCell ref="H4:H5"/>
    <mergeCell ref="D22:D24"/>
    <mergeCell ref="C25:C27"/>
    <mergeCell ref="D25:D27"/>
    <mergeCell ref="A6:A8"/>
    <mergeCell ref="B7:B8"/>
    <mergeCell ref="C7:D7"/>
    <mergeCell ref="C8:D8"/>
    <mergeCell ref="B4:B5"/>
    <mergeCell ref="F4:F5"/>
    <mergeCell ref="C4:D4"/>
    <mergeCell ref="E4:E5"/>
    <mergeCell ref="B11:B12"/>
    <mergeCell ref="C11:D11"/>
    <mergeCell ref="C12:D12"/>
    <mergeCell ref="A9:A12"/>
    <mergeCell ref="B9:B10"/>
    <mergeCell ref="A13:A27"/>
    <mergeCell ref="B13:B27"/>
    <mergeCell ref="C13:C15"/>
    <mergeCell ref="D13:D15"/>
    <mergeCell ref="E13:E27"/>
    <mergeCell ref="C16:C18"/>
    <mergeCell ref="D16:D18"/>
    <mergeCell ref="C19:C21"/>
    <mergeCell ref="D19:D21"/>
    <mergeCell ref="C22:C24"/>
    <mergeCell ref="E48:E49"/>
    <mergeCell ref="B43:B49"/>
    <mergeCell ref="E43:E47"/>
    <mergeCell ref="H63:H64"/>
    <mergeCell ref="D61:D62"/>
    <mergeCell ref="A54:A56"/>
    <mergeCell ref="B54:B56"/>
    <mergeCell ref="E54:E56"/>
    <mergeCell ref="E28:E42"/>
    <mergeCell ref="C31:C33"/>
    <mergeCell ref="D31:D33"/>
    <mergeCell ref="C34:C36"/>
    <mergeCell ref="D34:D36"/>
    <mergeCell ref="C37:C39"/>
    <mergeCell ref="D37:D39"/>
    <mergeCell ref="C40:C42"/>
    <mergeCell ref="D40:D42"/>
    <mergeCell ref="A28:A42"/>
    <mergeCell ref="B28:B42"/>
    <mergeCell ref="C28:C30"/>
    <mergeCell ref="D28:D30"/>
    <mergeCell ref="A43:A53"/>
    <mergeCell ref="B50:B53"/>
    <mergeCell ref="E50:E53"/>
    <mergeCell ref="A65:A72"/>
    <mergeCell ref="B65:B72"/>
    <mergeCell ref="C71:C72"/>
    <mergeCell ref="D71:D72"/>
    <mergeCell ref="E71:E72"/>
    <mergeCell ref="H71:H72"/>
    <mergeCell ref="C73:C74"/>
    <mergeCell ref="D73:D74"/>
    <mergeCell ref="E73:E74"/>
    <mergeCell ref="C67:C68"/>
    <mergeCell ref="D67:D68"/>
    <mergeCell ref="E67:E68"/>
    <mergeCell ref="H67:H68"/>
    <mergeCell ref="C69:C70"/>
    <mergeCell ref="D69:D70"/>
    <mergeCell ref="E69:E70"/>
    <mergeCell ref="H69:H70"/>
    <mergeCell ref="C65:C66"/>
    <mergeCell ref="D65:D66"/>
    <mergeCell ref="E65:E66"/>
    <mergeCell ref="H65:H66"/>
    <mergeCell ref="B73:B84"/>
    <mergeCell ref="A73:A84"/>
    <mergeCell ref="H77:H78"/>
    <mergeCell ref="C79:C80"/>
    <mergeCell ref="D79:D80"/>
    <mergeCell ref="E79:E80"/>
    <mergeCell ref="H79:H80"/>
    <mergeCell ref="H73:H74"/>
    <mergeCell ref="C75:C76"/>
    <mergeCell ref="D75:D76"/>
    <mergeCell ref="E75:E76"/>
    <mergeCell ref="H75:H76"/>
    <mergeCell ref="B97:B105"/>
    <mergeCell ref="A106:A111"/>
    <mergeCell ref="B106:B111"/>
    <mergeCell ref="H91:H93"/>
    <mergeCell ref="C97:C99"/>
    <mergeCell ref="D97:D99"/>
    <mergeCell ref="H97:H99"/>
    <mergeCell ref="H108:H109"/>
    <mergeCell ref="H100:H102"/>
    <mergeCell ref="H103:H105"/>
    <mergeCell ref="H110:H111"/>
    <mergeCell ref="C94:C96"/>
    <mergeCell ref="D94:D96"/>
    <mergeCell ref="H94:H96"/>
    <mergeCell ref="A113:A119"/>
    <mergeCell ref="A124:A133"/>
    <mergeCell ref="C124:E124"/>
    <mergeCell ref="C125:E125"/>
    <mergeCell ref="C126:E126"/>
    <mergeCell ref="C127:E127"/>
    <mergeCell ref="A85:A96"/>
    <mergeCell ref="B85:B96"/>
    <mergeCell ref="A97:A105"/>
    <mergeCell ref="C106:C107"/>
    <mergeCell ref="D106:D107"/>
    <mergeCell ref="E106:E107"/>
    <mergeCell ref="C91:C93"/>
    <mergeCell ref="D91:D93"/>
    <mergeCell ref="C85:C87"/>
    <mergeCell ref="D85:D87"/>
    <mergeCell ref="C100:C102"/>
    <mergeCell ref="D100:D102"/>
    <mergeCell ref="C110:C111"/>
    <mergeCell ref="D110:D111"/>
    <mergeCell ref="E110:E111"/>
    <mergeCell ref="C115:E115"/>
    <mergeCell ref="C116:E116"/>
    <mergeCell ref="C117:E117"/>
    <mergeCell ref="A1:H1"/>
    <mergeCell ref="A2:H2"/>
    <mergeCell ref="A190:D190"/>
    <mergeCell ref="A143:A148"/>
    <mergeCell ref="C145:E145"/>
    <mergeCell ref="C146:E146"/>
    <mergeCell ref="C147:E147"/>
    <mergeCell ref="C148:E148"/>
    <mergeCell ref="C136:E136"/>
    <mergeCell ref="C137:E137"/>
    <mergeCell ref="C138:E138"/>
    <mergeCell ref="C139:E139"/>
    <mergeCell ref="C140:E140"/>
    <mergeCell ref="C141:E141"/>
    <mergeCell ref="C143:E143"/>
    <mergeCell ref="C144:E144"/>
    <mergeCell ref="C113:E113"/>
    <mergeCell ref="C114:E114"/>
    <mergeCell ref="A134:A142"/>
    <mergeCell ref="C134:E134"/>
    <mergeCell ref="H106:H107"/>
    <mergeCell ref="C108:C109"/>
    <mergeCell ref="D108:D109"/>
    <mergeCell ref="E108:E109"/>
    <mergeCell ref="G3:H3"/>
    <mergeCell ref="C118:E118"/>
    <mergeCell ref="C119:E119"/>
    <mergeCell ref="C135:E135"/>
    <mergeCell ref="C128:E128"/>
    <mergeCell ref="C129:E129"/>
    <mergeCell ref="C130:E130"/>
    <mergeCell ref="C131:E131"/>
    <mergeCell ref="C132:E132"/>
    <mergeCell ref="C133:E133"/>
    <mergeCell ref="C103:C105"/>
    <mergeCell ref="D103:D105"/>
    <mergeCell ref="H85:H87"/>
    <mergeCell ref="C88:C90"/>
    <mergeCell ref="D88:D90"/>
    <mergeCell ref="H88:H90"/>
    <mergeCell ref="C77:C78"/>
    <mergeCell ref="D77:D78"/>
    <mergeCell ref="E77:E78"/>
    <mergeCell ref="E61:E62"/>
    <mergeCell ref="H61:H62"/>
    <mergeCell ref="C63:C64"/>
    <mergeCell ref="D63:D64"/>
    <mergeCell ref="E63:E64"/>
  </mergeCells>
  <hyperlinks>
    <hyperlink ref="A190" r:id="rId1"/>
    <hyperlink ref="A191" r:id="rId2"/>
  </hyperlinks>
  <pageMargins left="0.7" right="0.7" top="0.75" bottom="0.75" header="0.3" footer="0.3"/>
  <pageSetup paperSize="9" orientation="portrait" horizontalDpi="1200" verticalDpi="1200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D3712"/>
  <sheetViews>
    <sheetView workbookViewId="0">
      <selection activeCell="F13" sqref="F13"/>
    </sheetView>
  </sheetViews>
  <sheetFormatPr defaultRowHeight="15"/>
  <cols>
    <col min="1" max="1" width="20.5703125" style="139" bestFit="1" customWidth="1"/>
    <col min="2" max="2" width="12.5703125" style="139" customWidth="1"/>
    <col min="3" max="3" width="12.7109375" style="139" customWidth="1"/>
    <col min="4" max="4" width="11.5703125" bestFit="1" customWidth="1"/>
  </cols>
  <sheetData>
    <row r="1" spans="1:3" ht="15.75">
      <c r="A1" s="126" t="s">
        <v>60</v>
      </c>
      <c r="B1" s="127"/>
      <c r="C1" s="128" t="s">
        <v>61</v>
      </c>
    </row>
    <row r="2" spans="1:3">
      <c r="A2" s="129" t="s">
        <v>62</v>
      </c>
      <c r="B2" s="130"/>
      <c r="C2" s="131">
        <v>82129</v>
      </c>
    </row>
    <row r="3" spans="1:3">
      <c r="A3" s="129" t="s">
        <v>960</v>
      </c>
      <c r="B3" s="130"/>
      <c r="C3" s="131">
        <v>97331</v>
      </c>
    </row>
    <row r="4" spans="1:3">
      <c r="A4" s="129" t="s">
        <v>961</v>
      </c>
      <c r="B4" s="130"/>
      <c r="C4" s="131">
        <v>126311</v>
      </c>
    </row>
    <row r="5" spans="1:3">
      <c r="A5" s="129" t="s">
        <v>962</v>
      </c>
      <c r="B5" s="130"/>
      <c r="C5" s="131">
        <v>97331</v>
      </c>
    </row>
    <row r="6" spans="1:3">
      <c r="A6" s="129" t="s">
        <v>963</v>
      </c>
      <c r="B6" s="130"/>
      <c r="C6" s="131">
        <v>105423</v>
      </c>
    </row>
    <row r="7" spans="1:3">
      <c r="A7" s="129" t="s">
        <v>964</v>
      </c>
      <c r="B7" s="130"/>
      <c r="C7" s="131">
        <v>129811</v>
      </c>
    </row>
    <row r="8" spans="1:3">
      <c r="A8" s="129" t="s">
        <v>965</v>
      </c>
      <c r="B8" s="130"/>
      <c r="C8" s="131">
        <v>132654</v>
      </c>
    </row>
    <row r="9" spans="1:3">
      <c r="A9" s="129" t="s">
        <v>966</v>
      </c>
      <c r="B9" s="130"/>
      <c r="C9" s="131">
        <v>149605</v>
      </c>
    </row>
    <row r="10" spans="1:3">
      <c r="A10" s="129" t="s">
        <v>871</v>
      </c>
      <c r="B10" s="130"/>
      <c r="C10" s="131">
        <v>135388</v>
      </c>
    </row>
    <row r="11" spans="1:3">
      <c r="A11" s="129" t="s">
        <v>872</v>
      </c>
      <c r="B11" s="130"/>
      <c r="C11" s="131">
        <v>201441</v>
      </c>
    </row>
    <row r="12" spans="1:3">
      <c r="A12" s="129" t="s">
        <v>967</v>
      </c>
      <c r="B12" s="130"/>
      <c r="C12" s="131">
        <v>172571</v>
      </c>
    </row>
    <row r="13" spans="1:3">
      <c r="A13" s="129" t="s">
        <v>43</v>
      </c>
      <c r="B13" s="130"/>
      <c r="C13" s="131">
        <v>28362</v>
      </c>
    </row>
    <row r="14" spans="1:3">
      <c r="A14" s="129" t="s">
        <v>44</v>
      </c>
      <c r="B14" s="130"/>
      <c r="C14" s="131">
        <v>31393</v>
      </c>
    </row>
    <row r="15" spans="1:3">
      <c r="A15" s="129" t="s">
        <v>45</v>
      </c>
      <c r="B15" s="130"/>
      <c r="C15" s="131">
        <v>34316</v>
      </c>
    </row>
    <row r="16" spans="1:3">
      <c r="A16" s="129" t="s">
        <v>46</v>
      </c>
      <c r="B16" s="130"/>
      <c r="C16" s="131">
        <v>37564</v>
      </c>
    </row>
    <row r="17" spans="1:4">
      <c r="A17" s="129" t="s">
        <v>63</v>
      </c>
      <c r="B17" s="130"/>
      <c r="C17" s="131">
        <v>45791</v>
      </c>
    </row>
    <row r="18" spans="1:4">
      <c r="A18" s="129" t="s">
        <v>64</v>
      </c>
      <c r="B18" s="130"/>
      <c r="C18" s="131">
        <v>44492</v>
      </c>
    </row>
    <row r="19" spans="1:4">
      <c r="A19" s="129" t="s">
        <v>65</v>
      </c>
      <c r="B19" s="130"/>
      <c r="C19" s="131">
        <v>41569</v>
      </c>
    </row>
    <row r="20" spans="1:4">
      <c r="A20" s="129" t="s">
        <v>969</v>
      </c>
      <c r="B20" s="130"/>
      <c r="C20" s="131">
        <v>45791</v>
      </c>
    </row>
    <row r="21" spans="1:4">
      <c r="A21" s="129" t="s">
        <v>970</v>
      </c>
      <c r="B21" s="130"/>
      <c r="C21" s="131">
        <v>44492</v>
      </c>
    </row>
    <row r="22" spans="1:4">
      <c r="A22" s="129" t="s">
        <v>971</v>
      </c>
      <c r="B22" s="130"/>
      <c r="C22" s="131">
        <v>41569</v>
      </c>
    </row>
    <row r="23" spans="1:4">
      <c r="A23" s="129" t="s">
        <v>66</v>
      </c>
      <c r="B23" s="130"/>
      <c r="C23" s="131">
        <v>48064</v>
      </c>
    </row>
    <row r="24" spans="1:4">
      <c r="A24" s="129" t="s">
        <v>67</v>
      </c>
      <c r="B24" s="130"/>
      <c r="C24" s="131">
        <v>46657</v>
      </c>
    </row>
    <row r="25" spans="1:4">
      <c r="A25" s="129" t="s">
        <v>68</v>
      </c>
      <c r="B25" s="130"/>
      <c r="C25" s="131">
        <v>43734</v>
      </c>
    </row>
    <row r="26" spans="1:4">
      <c r="A26" s="129" t="s">
        <v>972</v>
      </c>
      <c r="B26" s="130"/>
      <c r="C26" s="131">
        <v>48064</v>
      </c>
    </row>
    <row r="27" spans="1:4">
      <c r="A27" s="129" t="s">
        <v>973</v>
      </c>
      <c r="B27" s="130"/>
      <c r="C27" s="131">
        <v>46657</v>
      </c>
    </row>
    <row r="28" spans="1:4">
      <c r="A28" s="129" t="s">
        <v>974</v>
      </c>
      <c r="B28" s="130"/>
      <c r="C28" s="131">
        <v>43734</v>
      </c>
    </row>
    <row r="29" spans="1:4">
      <c r="A29" s="129" t="s">
        <v>69</v>
      </c>
      <c r="B29" s="130"/>
      <c r="C29" s="131">
        <v>57698</v>
      </c>
    </row>
    <row r="30" spans="1:4">
      <c r="A30" s="129" t="s">
        <v>70</v>
      </c>
      <c r="B30" s="130"/>
      <c r="C30" s="131">
        <v>56183</v>
      </c>
    </row>
    <row r="31" spans="1:4">
      <c r="A31" s="129" t="s">
        <v>71</v>
      </c>
      <c r="B31" s="130"/>
      <c r="C31" s="131">
        <v>52394</v>
      </c>
      <c r="D31" s="123"/>
    </row>
    <row r="32" spans="1:4">
      <c r="A32" s="129" t="s">
        <v>975</v>
      </c>
      <c r="B32" s="130"/>
      <c r="C32" s="131">
        <v>57698</v>
      </c>
      <c r="D32" s="123"/>
    </row>
    <row r="33" spans="1:4">
      <c r="A33" s="129" t="s">
        <v>976</v>
      </c>
      <c r="B33" s="130"/>
      <c r="C33" s="131">
        <v>56183</v>
      </c>
      <c r="D33" s="123"/>
    </row>
    <row r="34" spans="1:4">
      <c r="A34" s="129" t="s">
        <v>977</v>
      </c>
      <c r="B34" s="130"/>
      <c r="C34" s="131">
        <v>52394</v>
      </c>
      <c r="D34" s="123"/>
    </row>
    <row r="35" spans="1:4">
      <c r="A35" s="129" t="s">
        <v>72</v>
      </c>
      <c r="B35" s="130"/>
      <c r="C35" s="131">
        <v>66034</v>
      </c>
      <c r="D35" s="123"/>
    </row>
    <row r="36" spans="1:4">
      <c r="A36" s="129" t="s">
        <v>73</v>
      </c>
      <c r="B36" s="130"/>
      <c r="C36" s="131">
        <v>64194</v>
      </c>
      <c r="D36" s="123"/>
    </row>
    <row r="37" spans="1:4">
      <c r="A37" s="129" t="s">
        <v>74</v>
      </c>
      <c r="B37" s="130"/>
      <c r="C37" s="131">
        <v>54667</v>
      </c>
      <c r="D37" s="123"/>
    </row>
    <row r="38" spans="1:4">
      <c r="A38" s="129" t="s">
        <v>978</v>
      </c>
      <c r="B38" s="130"/>
      <c r="C38" s="131">
        <v>66034</v>
      </c>
    </row>
    <row r="39" spans="1:4">
      <c r="A39" s="129" t="s">
        <v>979</v>
      </c>
      <c r="B39" s="130"/>
      <c r="C39" s="131">
        <v>64194</v>
      </c>
    </row>
    <row r="40" spans="1:4">
      <c r="A40" s="129" t="s">
        <v>980</v>
      </c>
      <c r="B40" s="130"/>
      <c r="C40" s="131">
        <v>54667</v>
      </c>
    </row>
    <row r="41" spans="1:4">
      <c r="A41" s="129" t="s">
        <v>75</v>
      </c>
      <c r="B41" s="130"/>
      <c r="C41" s="131">
        <v>103381</v>
      </c>
    </row>
    <row r="42" spans="1:4">
      <c r="A42" s="129" t="s">
        <v>76</v>
      </c>
      <c r="B42" s="130"/>
      <c r="C42" s="131">
        <v>102298</v>
      </c>
    </row>
    <row r="43" spans="1:4">
      <c r="A43" s="129" t="s">
        <v>77</v>
      </c>
      <c r="B43" s="130"/>
      <c r="C43" s="131">
        <v>85953</v>
      </c>
    </row>
    <row r="44" spans="1:4">
      <c r="A44" s="129" t="s">
        <v>981</v>
      </c>
      <c r="B44" s="130"/>
      <c r="C44" s="131">
        <v>103381</v>
      </c>
    </row>
    <row r="45" spans="1:4">
      <c r="A45" s="129" t="s">
        <v>982</v>
      </c>
      <c r="B45" s="130"/>
      <c r="C45" s="131">
        <v>102298</v>
      </c>
    </row>
    <row r="46" spans="1:4">
      <c r="A46" s="129" t="s">
        <v>983</v>
      </c>
      <c r="B46" s="130"/>
      <c r="C46" s="131">
        <v>85953</v>
      </c>
    </row>
    <row r="47" spans="1:4">
      <c r="A47" s="129" t="s">
        <v>78</v>
      </c>
      <c r="B47" s="130"/>
      <c r="C47" s="131">
        <v>15263</v>
      </c>
    </row>
    <row r="48" spans="1:4">
      <c r="A48" s="129" t="s">
        <v>79</v>
      </c>
      <c r="B48" s="130"/>
      <c r="C48" s="131">
        <v>16238</v>
      </c>
    </row>
    <row r="49" spans="1:3">
      <c r="A49" s="129" t="s">
        <v>80</v>
      </c>
      <c r="B49" s="130"/>
      <c r="C49" s="131">
        <v>18836</v>
      </c>
    </row>
    <row r="50" spans="1:3">
      <c r="A50" s="129" t="s">
        <v>81</v>
      </c>
      <c r="B50" s="130"/>
      <c r="C50" s="131">
        <v>22733</v>
      </c>
    </row>
    <row r="51" spans="1:3">
      <c r="A51" s="129" t="s">
        <v>82</v>
      </c>
      <c r="B51" s="130"/>
      <c r="C51" s="131">
        <v>29012</v>
      </c>
    </row>
    <row r="52" spans="1:3">
      <c r="A52" s="129" t="s">
        <v>83</v>
      </c>
      <c r="B52" s="130"/>
      <c r="C52" s="131">
        <v>30527</v>
      </c>
    </row>
    <row r="53" spans="1:3">
      <c r="A53" s="129" t="s">
        <v>84</v>
      </c>
      <c r="B53" s="130"/>
      <c r="C53" s="131">
        <v>36481</v>
      </c>
    </row>
    <row r="54" spans="1:3">
      <c r="A54" s="129" t="s">
        <v>85</v>
      </c>
      <c r="B54" s="130"/>
      <c r="C54" s="131">
        <v>47467</v>
      </c>
    </row>
    <row r="55" spans="1:3">
      <c r="A55" s="129" t="s">
        <v>897</v>
      </c>
      <c r="B55" s="130"/>
      <c r="C55" s="131">
        <v>45995</v>
      </c>
    </row>
    <row r="56" spans="1:3">
      <c r="A56" s="129" t="s">
        <v>898</v>
      </c>
      <c r="B56" s="130"/>
      <c r="C56" s="131">
        <v>43163</v>
      </c>
    </row>
    <row r="57" spans="1:3">
      <c r="A57" s="129" t="s">
        <v>899</v>
      </c>
      <c r="B57" s="130"/>
      <c r="C57" s="131">
        <v>49847</v>
      </c>
    </row>
    <row r="58" spans="1:3">
      <c r="A58" s="129" t="s">
        <v>900</v>
      </c>
      <c r="B58" s="130"/>
      <c r="C58" s="131">
        <v>48261</v>
      </c>
    </row>
    <row r="59" spans="1:3">
      <c r="A59" s="129" t="s">
        <v>901</v>
      </c>
      <c r="B59" s="130"/>
      <c r="C59" s="131">
        <v>45315</v>
      </c>
    </row>
    <row r="60" spans="1:3">
      <c r="A60" s="129" t="s">
        <v>902</v>
      </c>
      <c r="B60" s="130"/>
      <c r="C60" s="131">
        <v>59702</v>
      </c>
    </row>
    <row r="61" spans="1:3">
      <c r="A61" s="129" t="s">
        <v>903</v>
      </c>
      <c r="B61" s="130"/>
      <c r="C61" s="131">
        <v>58230</v>
      </c>
    </row>
    <row r="62" spans="1:3">
      <c r="A62" s="129" t="s">
        <v>904</v>
      </c>
      <c r="B62" s="130"/>
      <c r="C62" s="131">
        <v>54378</v>
      </c>
    </row>
    <row r="63" spans="1:3">
      <c r="A63" s="129" t="s">
        <v>905</v>
      </c>
      <c r="B63" s="130"/>
      <c r="C63" s="131">
        <v>68312</v>
      </c>
    </row>
    <row r="64" spans="1:3">
      <c r="A64" s="129" t="s">
        <v>906</v>
      </c>
      <c r="B64" s="130"/>
      <c r="C64" s="131">
        <v>66613</v>
      </c>
    </row>
    <row r="65" spans="1:4">
      <c r="A65" s="129" t="s">
        <v>907</v>
      </c>
      <c r="B65" s="130"/>
      <c r="C65" s="131">
        <v>56757</v>
      </c>
    </row>
    <row r="66" spans="1:4">
      <c r="A66" s="129" t="s">
        <v>908</v>
      </c>
      <c r="B66" s="130"/>
      <c r="C66" s="131">
        <v>107283</v>
      </c>
    </row>
    <row r="67" spans="1:4">
      <c r="A67" s="129" t="s">
        <v>909</v>
      </c>
      <c r="B67" s="130"/>
      <c r="C67" s="131">
        <v>89157</v>
      </c>
    </row>
    <row r="68" spans="1:4">
      <c r="A68" s="129" t="s">
        <v>910</v>
      </c>
      <c r="B68" s="130"/>
      <c r="C68" s="131">
        <v>89157</v>
      </c>
    </row>
    <row r="69" spans="1:4">
      <c r="A69" s="129" t="s">
        <v>86</v>
      </c>
      <c r="B69" s="130"/>
      <c r="C69" s="131">
        <v>29337</v>
      </c>
    </row>
    <row r="70" spans="1:4">
      <c r="A70" s="129" t="s">
        <v>87</v>
      </c>
      <c r="B70" s="130"/>
      <c r="C70" s="131">
        <v>30419</v>
      </c>
    </row>
    <row r="71" spans="1:4">
      <c r="A71" s="129" t="s">
        <v>88</v>
      </c>
      <c r="B71" s="130"/>
      <c r="C71" s="131">
        <v>33775</v>
      </c>
    </row>
    <row r="72" spans="1:4">
      <c r="A72" s="129" t="s">
        <v>89</v>
      </c>
      <c r="B72" s="130"/>
      <c r="C72" s="131">
        <v>37023</v>
      </c>
    </row>
    <row r="73" spans="1:4">
      <c r="A73" s="129" t="s">
        <v>90</v>
      </c>
      <c r="B73" s="130"/>
      <c r="C73" s="131">
        <v>56075</v>
      </c>
    </row>
    <row r="74" spans="1:4">
      <c r="A74" s="129" t="s">
        <v>911</v>
      </c>
      <c r="B74" s="130"/>
      <c r="C74" s="131">
        <v>58889</v>
      </c>
    </row>
    <row r="75" spans="1:4">
      <c r="A75" s="129" t="s">
        <v>912</v>
      </c>
      <c r="B75" s="130"/>
      <c r="C75" s="131">
        <v>66034</v>
      </c>
      <c r="D75" s="123"/>
    </row>
    <row r="76" spans="1:4">
      <c r="A76" s="129" t="s">
        <v>91</v>
      </c>
      <c r="B76" s="130"/>
      <c r="C76" s="131">
        <v>20135</v>
      </c>
      <c r="D76" s="123"/>
    </row>
    <row r="77" spans="1:4">
      <c r="A77" s="129" t="s">
        <v>92</v>
      </c>
      <c r="B77" s="130"/>
      <c r="C77" s="131">
        <v>21217</v>
      </c>
    </row>
    <row r="78" spans="1:4">
      <c r="A78" s="129" t="s">
        <v>93</v>
      </c>
      <c r="B78" s="130"/>
      <c r="C78" s="131">
        <v>23599</v>
      </c>
    </row>
    <row r="79" spans="1:4">
      <c r="A79" s="129" t="s">
        <v>94</v>
      </c>
      <c r="B79" s="130"/>
      <c r="C79" s="131">
        <v>43409</v>
      </c>
      <c r="D79" s="123"/>
    </row>
    <row r="80" spans="1:4">
      <c r="A80" s="129" t="s">
        <v>95</v>
      </c>
      <c r="B80" s="130"/>
      <c r="C80" s="131">
        <v>40811</v>
      </c>
      <c r="D80" s="123"/>
    </row>
    <row r="81" spans="1:4">
      <c r="A81" s="129" t="s">
        <v>96</v>
      </c>
      <c r="B81" s="130"/>
      <c r="C81" s="131">
        <v>46549</v>
      </c>
    </row>
    <row r="82" spans="1:4">
      <c r="A82" s="129" t="s">
        <v>97</v>
      </c>
      <c r="B82" s="130"/>
      <c r="C82" s="131">
        <v>44708</v>
      </c>
    </row>
    <row r="83" spans="1:4">
      <c r="A83" s="129" t="s">
        <v>98</v>
      </c>
      <c r="B83" s="130"/>
      <c r="C83" s="131">
        <v>41353</v>
      </c>
    </row>
    <row r="84" spans="1:4">
      <c r="A84" s="129" t="s">
        <v>99</v>
      </c>
      <c r="B84" s="130"/>
      <c r="C84" s="131">
        <v>51095</v>
      </c>
    </row>
    <row r="85" spans="1:4">
      <c r="A85" s="129" t="s">
        <v>100</v>
      </c>
      <c r="B85" s="130"/>
      <c r="C85" s="131">
        <v>28146</v>
      </c>
    </row>
    <row r="86" spans="1:4">
      <c r="A86" s="129" t="s">
        <v>101</v>
      </c>
      <c r="B86" s="130"/>
      <c r="C86" s="131">
        <v>30636</v>
      </c>
    </row>
    <row r="87" spans="1:4">
      <c r="A87" s="129" t="s">
        <v>102</v>
      </c>
      <c r="B87" s="130"/>
      <c r="C87" s="131">
        <v>64627</v>
      </c>
    </row>
    <row r="88" spans="1:4">
      <c r="A88" s="129" t="s">
        <v>103</v>
      </c>
      <c r="B88" s="130"/>
      <c r="C88" s="131">
        <v>72854</v>
      </c>
    </row>
    <row r="89" spans="1:4">
      <c r="A89" s="129" t="s">
        <v>104</v>
      </c>
      <c r="B89" s="130"/>
      <c r="C89" s="131">
        <v>79025</v>
      </c>
    </row>
    <row r="90" spans="1:4">
      <c r="A90" s="129" t="s">
        <v>105</v>
      </c>
      <c r="B90" s="130"/>
      <c r="C90" s="131">
        <v>78700</v>
      </c>
    </row>
    <row r="91" spans="1:4">
      <c r="A91" s="129" t="s">
        <v>106</v>
      </c>
      <c r="B91" s="130"/>
      <c r="C91" s="131">
        <v>51203</v>
      </c>
    </row>
    <row r="92" spans="1:4">
      <c r="A92" s="129" t="s">
        <v>107</v>
      </c>
      <c r="B92" s="130"/>
      <c r="C92" s="131">
        <v>53693</v>
      </c>
      <c r="D92" s="123"/>
    </row>
    <row r="93" spans="1:4">
      <c r="A93" s="129" t="s">
        <v>108</v>
      </c>
      <c r="B93" s="130"/>
      <c r="C93" s="131">
        <v>65709</v>
      </c>
      <c r="D93" s="123"/>
    </row>
    <row r="94" spans="1:4">
      <c r="A94" s="129" t="s">
        <v>109</v>
      </c>
      <c r="B94" s="130"/>
      <c r="C94" s="131">
        <v>87685</v>
      </c>
      <c r="D94" s="123"/>
    </row>
    <row r="95" spans="1:4">
      <c r="A95" s="129" t="s">
        <v>110</v>
      </c>
      <c r="B95" s="130"/>
      <c r="C95" s="131">
        <v>97644</v>
      </c>
      <c r="D95" s="123"/>
    </row>
    <row r="96" spans="1:4">
      <c r="A96" s="129" t="s">
        <v>111</v>
      </c>
      <c r="B96" s="130"/>
      <c r="C96" s="131">
        <v>28471</v>
      </c>
      <c r="D96" s="123"/>
    </row>
    <row r="97" spans="1:4">
      <c r="A97" s="129" t="s">
        <v>112</v>
      </c>
      <c r="B97" s="130"/>
      <c r="C97" s="131">
        <v>28687</v>
      </c>
      <c r="D97" s="123"/>
    </row>
    <row r="98" spans="1:4">
      <c r="A98" s="129" t="s">
        <v>113</v>
      </c>
      <c r="B98" s="130"/>
      <c r="C98" s="131">
        <v>29012</v>
      </c>
      <c r="D98" s="123"/>
    </row>
    <row r="99" spans="1:4">
      <c r="A99" s="129" t="s">
        <v>114</v>
      </c>
      <c r="B99" s="130"/>
      <c r="C99" s="131">
        <v>34749</v>
      </c>
    </row>
    <row r="100" spans="1:4">
      <c r="A100" s="129" t="s">
        <v>115</v>
      </c>
      <c r="B100" s="130"/>
      <c r="C100" s="131">
        <v>57698</v>
      </c>
    </row>
    <row r="101" spans="1:4">
      <c r="A101" s="129" t="s">
        <v>913</v>
      </c>
      <c r="B101" s="130"/>
      <c r="C101" s="131">
        <v>58997</v>
      </c>
    </row>
    <row r="102" spans="1:4">
      <c r="A102" s="129" t="s">
        <v>914</v>
      </c>
      <c r="B102" s="130"/>
      <c r="C102" s="131">
        <v>70797</v>
      </c>
    </row>
    <row r="103" spans="1:4">
      <c r="A103" s="129" t="s">
        <v>116</v>
      </c>
      <c r="B103" s="130"/>
      <c r="C103" s="131">
        <v>53585</v>
      </c>
    </row>
    <row r="104" spans="1:4">
      <c r="A104" s="129" t="s">
        <v>117</v>
      </c>
      <c r="B104" s="130"/>
      <c r="C104" s="131">
        <v>56191</v>
      </c>
    </row>
    <row r="105" spans="1:4">
      <c r="A105" s="129" t="s">
        <v>118</v>
      </c>
      <c r="B105" s="130"/>
      <c r="C105" s="131">
        <v>68765</v>
      </c>
    </row>
    <row r="106" spans="1:4">
      <c r="A106" s="129" t="s">
        <v>915</v>
      </c>
      <c r="B106" s="130"/>
      <c r="C106" s="131">
        <v>91763</v>
      </c>
    </row>
    <row r="107" spans="1:4">
      <c r="A107" s="129" t="s">
        <v>119</v>
      </c>
      <c r="B107" s="130"/>
      <c r="C107" s="131">
        <v>102186</v>
      </c>
    </row>
    <row r="108" spans="1:4">
      <c r="A108" s="129" t="s">
        <v>120</v>
      </c>
      <c r="B108" s="130"/>
      <c r="C108" s="131">
        <v>54234</v>
      </c>
    </row>
    <row r="109" spans="1:4">
      <c r="A109" s="129" t="s">
        <v>121</v>
      </c>
      <c r="B109" s="130"/>
      <c r="C109" s="131">
        <v>56941</v>
      </c>
    </row>
    <row r="110" spans="1:4">
      <c r="A110" s="129" t="s">
        <v>122</v>
      </c>
      <c r="B110" s="130"/>
      <c r="C110" s="131">
        <v>69823</v>
      </c>
    </row>
    <row r="111" spans="1:4">
      <c r="A111" s="129" t="s">
        <v>123</v>
      </c>
      <c r="B111" s="130"/>
      <c r="C111" s="131">
        <v>90391</v>
      </c>
    </row>
    <row r="112" spans="1:4">
      <c r="A112" s="129" t="s">
        <v>124</v>
      </c>
      <c r="B112" s="130"/>
      <c r="C112" s="131">
        <v>87035</v>
      </c>
    </row>
    <row r="113" spans="1:4">
      <c r="A113" s="129" t="s">
        <v>125</v>
      </c>
      <c r="B113" s="130"/>
      <c r="C113" s="131">
        <v>119295</v>
      </c>
    </row>
    <row r="114" spans="1:4">
      <c r="A114" s="129" t="s">
        <v>126</v>
      </c>
      <c r="B114" s="130"/>
      <c r="C114" s="131">
        <v>168549</v>
      </c>
    </row>
    <row r="115" spans="1:4">
      <c r="A115" s="129" t="s">
        <v>127</v>
      </c>
      <c r="B115" s="130"/>
      <c r="C115" s="131">
        <v>34100</v>
      </c>
    </row>
    <row r="116" spans="1:4">
      <c r="A116" s="129" t="s">
        <v>128</v>
      </c>
      <c r="B116" s="130"/>
      <c r="C116" s="131">
        <v>36806</v>
      </c>
    </row>
    <row r="117" spans="1:4">
      <c r="A117" s="129" t="s">
        <v>129</v>
      </c>
      <c r="B117" s="130"/>
      <c r="C117" s="131">
        <v>44708</v>
      </c>
    </row>
    <row r="118" spans="1:4">
      <c r="A118" s="129" t="s">
        <v>130</v>
      </c>
      <c r="B118" s="130"/>
      <c r="C118" s="131">
        <v>75561</v>
      </c>
    </row>
    <row r="119" spans="1:4">
      <c r="A119" s="129" t="s">
        <v>131</v>
      </c>
      <c r="B119" s="130"/>
      <c r="C119" s="131">
        <v>83030</v>
      </c>
    </row>
    <row r="120" spans="1:4">
      <c r="A120" s="129" t="s">
        <v>132</v>
      </c>
      <c r="B120" s="130"/>
      <c r="C120" s="131">
        <v>73071</v>
      </c>
    </row>
    <row r="121" spans="1:4">
      <c r="A121" s="129" t="s">
        <v>133</v>
      </c>
      <c r="B121" s="130"/>
      <c r="C121" s="131">
        <v>85520</v>
      </c>
    </row>
    <row r="122" spans="1:4">
      <c r="A122" s="129" t="s">
        <v>134</v>
      </c>
      <c r="B122" s="130"/>
      <c r="C122" s="131">
        <v>71339</v>
      </c>
    </row>
    <row r="123" spans="1:4">
      <c r="A123" s="129" t="s">
        <v>135</v>
      </c>
      <c r="B123" s="130"/>
      <c r="C123" s="131">
        <v>77401</v>
      </c>
    </row>
    <row r="124" spans="1:4">
      <c r="A124" s="129" t="s">
        <v>916</v>
      </c>
      <c r="B124" s="130"/>
      <c r="C124" s="131">
        <v>173375</v>
      </c>
      <c r="D124" s="123"/>
    </row>
    <row r="125" spans="1:4">
      <c r="A125" s="129" t="s">
        <v>917</v>
      </c>
      <c r="B125" s="130"/>
      <c r="C125" s="131">
        <v>178262</v>
      </c>
      <c r="D125" s="123"/>
    </row>
    <row r="126" spans="1:4">
      <c r="A126" s="129" t="s">
        <v>918</v>
      </c>
      <c r="B126" s="130"/>
      <c r="C126" s="131">
        <v>199935</v>
      </c>
    </row>
    <row r="127" spans="1:4">
      <c r="A127" s="129" t="s">
        <v>919</v>
      </c>
      <c r="B127" s="130"/>
      <c r="C127" s="131">
        <v>192141</v>
      </c>
    </row>
    <row r="128" spans="1:4">
      <c r="A128" s="129" t="s">
        <v>920</v>
      </c>
      <c r="B128" s="130"/>
      <c r="C128" s="131">
        <v>221917</v>
      </c>
      <c r="D128" s="123"/>
    </row>
    <row r="129" spans="1:4">
      <c r="A129" s="129" t="s">
        <v>921</v>
      </c>
      <c r="B129" s="130"/>
      <c r="C129" s="131">
        <v>228529</v>
      </c>
      <c r="D129" s="123"/>
    </row>
    <row r="130" spans="1:4">
      <c r="A130" s="129" t="s">
        <v>136</v>
      </c>
      <c r="B130" s="130"/>
      <c r="C130" s="131">
        <v>150270</v>
      </c>
    </row>
    <row r="131" spans="1:4">
      <c r="A131" s="129" t="s">
        <v>137</v>
      </c>
      <c r="B131" s="130"/>
      <c r="C131" s="131">
        <v>120908</v>
      </c>
    </row>
    <row r="132" spans="1:4">
      <c r="A132" s="129" t="s">
        <v>138</v>
      </c>
      <c r="B132" s="130"/>
      <c r="C132" s="131">
        <v>108632</v>
      </c>
    </row>
    <row r="133" spans="1:4">
      <c r="A133" s="129" t="s">
        <v>139</v>
      </c>
      <c r="B133" s="130"/>
      <c r="C133" s="131">
        <v>120070</v>
      </c>
    </row>
    <row r="134" spans="1:4">
      <c r="A134" s="129" t="s">
        <v>140</v>
      </c>
      <c r="B134" s="130"/>
      <c r="C134" s="131">
        <v>132881</v>
      </c>
    </row>
    <row r="135" spans="1:4">
      <c r="A135" s="129" t="s">
        <v>141</v>
      </c>
      <c r="B135" s="130"/>
      <c r="C135" s="131">
        <v>152430</v>
      </c>
    </row>
    <row r="136" spans="1:4">
      <c r="A136" s="129" t="s">
        <v>37</v>
      </c>
      <c r="B136" s="130"/>
      <c r="C136" s="131">
        <v>66581</v>
      </c>
    </row>
    <row r="137" spans="1:4">
      <c r="A137" s="129" t="s">
        <v>38</v>
      </c>
      <c r="B137" s="130"/>
      <c r="C137" s="131">
        <v>72109</v>
      </c>
    </row>
    <row r="138" spans="1:4">
      <c r="A138" s="129" t="s">
        <v>39</v>
      </c>
      <c r="B138" s="130"/>
      <c r="C138" s="131">
        <v>73098</v>
      </c>
    </row>
    <row r="139" spans="1:4">
      <c r="A139" s="129" t="s">
        <v>142</v>
      </c>
      <c r="B139" s="130"/>
      <c r="C139" s="131">
        <v>105401</v>
      </c>
    </row>
    <row r="140" spans="1:4">
      <c r="A140" s="129" t="s">
        <v>143</v>
      </c>
      <c r="B140" s="130"/>
      <c r="C140" s="131">
        <v>91884</v>
      </c>
    </row>
    <row r="141" spans="1:4">
      <c r="A141" s="129" t="s">
        <v>144</v>
      </c>
      <c r="B141" s="130"/>
      <c r="C141" s="131">
        <v>91884</v>
      </c>
    </row>
    <row r="142" spans="1:4">
      <c r="A142" s="129" t="s">
        <v>145</v>
      </c>
      <c r="B142" s="130"/>
      <c r="C142" s="131">
        <v>115361</v>
      </c>
    </row>
    <row r="143" spans="1:4">
      <c r="A143" s="129" t="s">
        <v>40</v>
      </c>
      <c r="B143" s="130"/>
      <c r="C143" s="131">
        <v>45510</v>
      </c>
    </row>
    <row r="144" spans="1:4">
      <c r="A144" s="129" t="s">
        <v>41</v>
      </c>
      <c r="B144" s="130"/>
      <c r="C144" s="131">
        <v>51542</v>
      </c>
    </row>
    <row r="145" spans="1:3">
      <c r="A145" s="129" t="s">
        <v>42</v>
      </c>
      <c r="B145" s="130"/>
      <c r="C145" s="131">
        <v>54743</v>
      </c>
    </row>
    <row r="146" spans="1:3">
      <c r="A146" s="129" t="s">
        <v>146</v>
      </c>
      <c r="B146" s="130"/>
      <c r="C146" s="131">
        <v>77795</v>
      </c>
    </row>
    <row r="147" spans="1:3">
      <c r="A147" s="129" t="s">
        <v>147</v>
      </c>
      <c r="B147" s="130"/>
      <c r="C147" s="131">
        <v>115262</v>
      </c>
    </row>
    <row r="148" spans="1:3">
      <c r="A148" s="129" t="s">
        <v>148</v>
      </c>
      <c r="B148" s="130"/>
      <c r="C148" s="131">
        <v>118635</v>
      </c>
    </row>
    <row r="149" spans="1:3">
      <c r="A149" s="129" t="s">
        <v>149</v>
      </c>
      <c r="B149" s="130"/>
      <c r="C149" s="131">
        <v>126948</v>
      </c>
    </row>
    <row r="150" spans="1:3">
      <c r="A150" s="129" t="s">
        <v>150</v>
      </c>
      <c r="B150" s="130"/>
      <c r="C150" s="131">
        <v>97932</v>
      </c>
    </row>
    <row r="151" spans="1:3">
      <c r="A151" s="129" t="s">
        <v>151</v>
      </c>
      <c r="B151" s="130"/>
      <c r="C151" s="131">
        <v>104956</v>
      </c>
    </row>
    <row r="152" spans="1:3">
      <c r="A152" s="129" t="s">
        <v>152</v>
      </c>
      <c r="B152" s="130"/>
      <c r="C152" s="131">
        <v>206796</v>
      </c>
    </row>
    <row r="153" spans="1:3">
      <c r="A153" s="129" t="s">
        <v>153</v>
      </c>
      <c r="B153" s="130"/>
      <c r="C153" s="131">
        <v>251800</v>
      </c>
    </row>
    <row r="154" spans="1:3">
      <c r="A154" s="129" t="s">
        <v>47</v>
      </c>
      <c r="B154" s="130"/>
      <c r="C154" s="131">
        <v>45149</v>
      </c>
    </row>
    <row r="155" spans="1:3">
      <c r="A155" s="129" t="s">
        <v>48</v>
      </c>
      <c r="B155" s="130"/>
      <c r="C155" s="131">
        <v>48413</v>
      </c>
    </row>
    <row r="156" spans="1:3">
      <c r="A156" s="129" t="s">
        <v>49</v>
      </c>
      <c r="B156" s="130"/>
      <c r="C156" s="131">
        <v>50948</v>
      </c>
    </row>
    <row r="157" spans="1:3">
      <c r="A157" s="129" t="s">
        <v>50</v>
      </c>
      <c r="B157" s="130"/>
      <c r="C157" s="131">
        <v>54294</v>
      </c>
    </row>
    <row r="158" spans="1:3">
      <c r="A158" s="129" t="s">
        <v>154</v>
      </c>
      <c r="B158" s="130"/>
      <c r="C158" s="131">
        <v>113566</v>
      </c>
    </row>
    <row r="159" spans="1:3">
      <c r="A159" s="129" t="s">
        <v>155</v>
      </c>
      <c r="B159" s="130"/>
      <c r="C159" s="131">
        <v>119953</v>
      </c>
    </row>
    <row r="160" spans="1:3">
      <c r="A160" s="129" t="s">
        <v>156</v>
      </c>
      <c r="B160" s="130"/>
      <c r="C160" s="131">
        <v>135499</v>
      </c>
    </row>
    <row r="161" spans="1:3">
      <c r="A161" s="129" t="s">
        <v>51</v>
      </c>
      <c r="B161" s="130"/>
      <c r="C161" s="131">
        <v>71828</v>
      </c>
    </row>
    <row r="162" spans="1:3">
      <c r="A162" s="129" t="s">
        <v>52</v>
      </c>
      <c r="B162" s="130"/>
      <c r="C162" s="131">
        <v>74649</v>
      </c>
    </row>
    <row r="163" spans="1:3">
      <c r="A163" s="129" t="s">
        <v>53</v>
      </c>
      <c r="B163" s="130"/>
      <c r="C163" s="131">
        <v>80126</v>
      </c>
    </row>
    <row r="164" spans="1:3">
      <c r="A164" s="129" t="s">
        <v>157</v>
      </c>
      <c r="B164" s="130"/>
      <c r="C164" s="131">
        <v>98789</v>
      </c>
    </row>
    <row r="165" spans="1:3">
      <c r="A165" s="129" t="s">
        <v>54</v>
      </c>
      <c r="B165" s="130"/>
      <c r="C165" s="131">
        <v>54531</v>
      </c>
    </row>
    <row r="166" spans="1:3">
      <c r="A166" s="129" t="s">
        <v>55</v>
      </c>
      <c r="B166" s="130"/>
      <c r="C166" s="131">
        <v>67216</v>
      </c>
    </row>
    <row r="167" spans="1:3">
      <c r="A167" s="129" t="s">
        <v>56</v>
      </c>
      <c r="B167" s="130"/>
      <c r="C167" s="131">
        <v>78499</v>
      </c>
    </row>
    <row r="168" spans="1:3">
      <c r="A168" s="129" t="s">
        <v>57</v>
      </c>
      <c r="B168" s="130"/>
      <c r="C168" s="131">
        <v>86721</v>
      </c>
    </row>
    <row r="169" spans="1:3">
      <c r="A169" s="129" t="s">
        <v>158</v>
      </c>
      <c r="B169" s="130"/>
      <c r="C169" s="131">
        <v>144921</v>
      </c>
    </row>
    <row r="170" spans="1:3">
      <c r="A170" s="129" t="s">
        <v>159</v>
      </c>
      <c r="B170" s="130"/>
      <c r="C170" s="131">
        <v>146316</v>
      </c>
    </row>
    <row r="171" spans="1:3">
      <c r="A171" s="129" t="s">
        <v>160</v>
      </c>
      <c r="B171" s="130"/>
      <c r="C171" s="131">
        <v>134743</v>
      </c>
    </row>
    <row r="172" spans="1:3">
      <c r="A172" s="129" t="s">
        <v>161</v>
      </c>
      <c r="B172" s="130"/>
      <c r="C172" s="131">
        <v>112587</v>
      </c>
    </row>
    <row r="173" spans="1:3">
      <c r="A173" s="129" t="s">
        <v>162</v>
      </c>
      <c r="B173" s="130"/>
      <c r="C173" s="131">
        <v>113517</v>
      </c>
    </row>
    <row r="174" spans="1:3">
      <c r="A174" s="129" t="s">
        <v>163</v>
      </c>
      <c r="B174" s="130"/>
      <c r="C174" s="131">
        <v>124853</v>
      </c>
    </row>
    <row r="175" spans="1:3">
      <c r="A175" s="129" t="s">
        <v>164</v>
      </c>
      <c r="B175" s="130"/>
      <c r="C175" s="131">
        <v>104607</v>
      </c>
    </row>
    <row r="176" spans="1:3">
      <c r="A176" s="129" t="s">
        <v>165</v>
      </c>
      <c r="B176" s="130"/>
      <c r="C176" s="131">
        <v>385749</v>
      </c>
    </row>
    <row r="177" spans="1:3">
      <c r="A177" s="129" t="s">
        <v>166</v>
      </c>
      <c r="B177" s="130"/>
      <c r="C177" s="131">
        <v>416212</v>
      </c>
    </row>
    <row r="178" spans="1:3">
      <c r="A178" s="129" t="s">
        <v>167</v>
      </c>
      <c r="B178" s="130"/>
      <c r="C178" s="131">
        <v>234230</v>
      </c>
    </row>
    <row r="179" spans="1:3">
      <c r="A179" s="129" t="s">
        <v>168</v>
      </c>
      <c r="B179" s="130"/>
      <c r="C179" s="131">
        <v>233198</v>
      </c>
    </row>
    <row r="180" spans="1:3">
      <c r="A180" s="129" t="s">
        <v>169</v>
      </c>
      <c r="B180" s="130"/>
      <c r="C180" s="131">
        <v>252732</v>
      </c>
    </row>
    <row r="181" spans="1:3">
      <c r="A181" s="129" t="s">
        <v>170</v>
      </c>
      <c r="B181" s="130"/>
      <c r="C181" s="131">
        <v>252732</v>
      </c>
    </row>
    <row r="182" spans="1:3">
      <c r="A182" s="129" t="s">
        <v>171</v>
      </c>
      <c r="B182" s="130"/>
      <c r="C182" s="131">
        <v>336132</v>
      </c>
    </row>
    <row r="183" spans="1:3">
      <c r="A183" s="129" t="s">
        <v>172</v>
      </c>
      <c r="B183" s="130"/>
      <c r="C183" s="131">
        <v>277861</v>
      </c>
    </row>
    <row r="184" spans="1:3">
      <c r="A184" s="129" t="s">
        <v>922</v>
      </c>
      <c r="B184" s="130"/>
      <c r="C184" s="131">
        <v>135640</v>
      </c>
    </row>
    <row r="185" spans="1:3">
      <c r="A185" s="129" t="s">
        <v>923</v>
      </c>
      <c r="B185" s="130"/>
      <c r="C185" s="131">
        <v>154985</v>
      </c>
    </row>
    <row r="186" spans="1:3">
      <c r="A186" s="129" t="s">
        <v>924</v>
      </c>
      <c r="B186" s="130"/>
      <c r="C186" s="131">
        <v>174182</v>
      </c>
    </row>
    <row r="187" spans="1:3">
      <c r="A187" s="129" t="s">
        <v>173</v>
      </c>
      <c r="B187" s="130"/>
      <c r="C187" s="131">
        <v>223312</v>
      </c>
    </row>
    <row r="188" spans="1:3">
      <c r="A188" s="129" t="s">
        <v>174</v>
      </c>
      <c r="B188" s="130"/>
      <c r="C188" s="131">
        <v>238070</v>
      </c>
    </row>
    <row r="189" spans="1:3">
      <c r="A189" s="129" t="s">
        <v>925</v>
      </c>
      <c r="B189" s="130"/>
      <c r="C189" s="131">
        <v>206653</v>
      </c>
    </row>
    <row r="190" spans="1:3">
      <c r="A190" s="129" t="s">
        <v>926</v>
      </c>
      <c r="B190" s="130"/>
      <c r="C190" s="131">
        <v>206653</v>
      </c>
    </row>
    <row r="191" spans="1:3">
      <c r="A191" s="129" t="s">
        <v>927</v>
      </c>
      <c r="B191" s="130"/>
      <c r="C191" s="131">
        <v>226667</v>
      </c>
    </row>
    <row r="192" spans="1:3">
      <c r="A192" s="129" t="s">
        <v>928</v>
      </c>
      <c r="B192" s="130"/>
      <c r="C192" s="131">
        <v>226667</v>
      </c>
    </row>
    <row r="193" spans="1:3">
      <c r="A193" s="129" t="s">
        <v>929</v>
      </c>
      <c r="B193" s="130"/>
      <c r="C193" s="131">
        <v>249349</v>
      </c>
    </row>
    <row r="194" spans="1:3">
      <c r="A194" s="129" t="s">
        <v>930</v>
      </c>
      <c r="B194" s="130"/>
      <c r="C194" s="131">
        <v>249349</v>
      </c>
    </row>
    <row r="195" spans="1:3">
      <c r="A195" s="129" t="s">
        <v>175</v>
      </c>
      <c r="B195" s="130"/>
      <c r="C195" s="131">
        <v>165435</v>
      </c>
    </row>
    <row r="196" spans="1:3">
      <c r="A196" s="129" t="s">
        <v>984</v>
      </c>
      <c r="B196" s="130"/>
      <c r="C196" s="131">
        <v>72150</v>
      </c>
    </row>
    <row r="197" spans="1:3">
      <c r="A197" s="129" t="s">
        <v>985</v>
      </c>
      <c r="B197" s="130"/>
      <c r="C197" s="131">
        <v>74632</v>
      </c>
    </row>
    <row r="198" spans="1:3">
      <c r="A198" s="129" t="s">
        <v>986</v>
      </c>
      <c r="B198" s="130"/>
      <c r="C198" s="131">
        <v>76907</v>
      </c>
    </row>
    <row r="199" spans="1:3">
      <c r="A199" s="129" t="s">
        <v>987</v>
      </c>
      <c r="B199" s="130"/>
      <c r="C199" s="131">
        <v>80248</v>
      </c>
    </row>
    <row r="200" spans="1:3">
      <c r="A200" s="129" t="s">
        <v>988</v>
      </c>
      <c r="B200" s="130"/>
      <c r="C200" s="131">
        <v>83541</v>
      </c>
    </row>
    <row r="201" spans="1:3">
      <c r="A201" s="129" t="s">
        <v>989</v>
      </c>
      <c r="B201" s="130"/>
      <c r="C201" s="131">
        <v>90481</v>
      </c>
    </row>
    <row r="202" spans="1:3">
      <c r="A202" s="129" t="s">
        <v>990</v>
      </c>
      <c r="B202" s="130"/>
      <c r="C202" s="131">
        <v>100339</v>
      </c>
    </row>
    <row r="203" spans="1:3">
      <c r="A203" s="129" t="s">
        <v>991</v>
      </c>
      <c r="B203" s="130"/>
      <c r="C203" s="131">
        <v>62899</v>
      </c>
    </row>
    <row r="204" spans="1:3">
      <c r="A204" s="129" t="s">
        <v>992</v>
      </c>
      <c r="B204" s="130"/>
      <c r="C204" s="131">
        <v>64880</v>
      </c>
    </row>
    <row r="205" spans="1:3">
      <c r="A205" s="129" t="s">
        <v>993</v>
      </c>
      <c r="B205" s="130"/>
      <c r="C205" s="131">
        <v>67105</v>
      </c>
    </row>
    <row r="206" spans="1:3">
      <c r="A206" s="129" t="s">
        <v>994</v>
      </c>
      <c r="B206" s="130"/>
      <c r="C206" s="131">
        <v>69673</v>
      </c>
    </row>
    <row r="207" spans="1:3">
      <c r="A207" s="129" t="s">
        <v>995</v>
      </c>
      <c r="B207" s="130"/>
      <c r="C207" s="131">
        <v>72527</v>
      </c>
    </row>
    <row r="208" spans="1:3">
      <c r="A208" s="129" t="s">
        <v>996</v>
      </c>
      <c r="B208" s="130"/>
      <c r="C208" s="131">
        <v>78769</v>
      </c>
    </row>
    <row r="209" spans="1:3">
      <c r="A209" s="129" t="s">
        <v>997</v>
      </c>
      <c r="B209" s="130"/>
      <c r="C209" s="131">
        <v>87391</v>
      </c>
    </row>
    <row r="210" spans="1:3">
      <c r="A210" s="129" t="s">
        <v>998</v>
      </c>
      <c r="B210" s="130"/>
      <c r="C210" s="131">
        <v>194913</v>
      </c>
    </row>
    <row r="211" spans="1:3">
      <c r="A211" s="129" t="s">
        <v>999</v>
      </c>
      <c r="B211" s="130"/>
      <c r="C211" s="131">
        <v>103120</v>
      </c>
    </row>
    <row r="212" spans="1:3">
      <c r="A212" s="129" t="s">
        <v>1000</v>
      </c>
      <c r="B212" s="130"/>
      <c r="C212" s="131">
        <v>104297</v>
      </c>
    </row>
    <row r="213" spans="1:3">
      <c r="A213" s="129" t="s">
        <v>1001</v>
      </c>
      <c r="B213" s="130"/>
      <c r="C213" s="131">
        <v>105492</v>
      </c>
    </row>
    <row r="214" spans="1:3">
      <c r="A214" s="129" t="s">
        <v>1002</v>
      </c>
      <c r="B214" s="130"/>
      <c r="C214" s="131">
        <v>112891</v>
      </c>
    </row>
    <row r="215" spans="1:3">
      <c r="A215" s="129" t="s">
        <v>1003</v>
      </c>
      <c r="B215" s="130"/>
      <c r="C215" s="131">
        <v>116283</v>
      </c>
    </row>
    <row r="216" spans="1:3">
      <c r="A216" s="129" t="s">
        <v>1004</v>
      </c>
      <c r="B216" s="130"/>
      <c r="C216" s="131">
        <v>118883</v>
      </c>
    </row>
    <row r="217" spans="1:3">
      <c r="A217" s="129" t="s">
        <v>1005</v>
      </c>
      <c r="B217" s="130"/>
      <c r="C217" s="131">
        <v>164447</v>
      </c>
    </row>
    <row r="218" spans="1:3">
      <c r="A218" s="129" t="s">
        <v>1006</v>
      </c>
      <c r="B218" s="130"/>
      <c r="C218" s="131">
        <v>70510</v>
      </c>
    </row>
    <row r="219" spans="1:3">
      <c r="A219" s="129" t="s">
        <v>1007</v>
      </c>
      <c r="B219" s="130"/>
      <c r="C219" s="131">
        <v>74144</v>
      </c>
    </row>
    <row r="220" spans="1:3">
      <c r="A220" s="129" t="s">
        <v>1008</v>
      </c>
      <c r="B220" s="130"/>
      <c r="C220" s="131">
        <v>75784</v>
      </c>
    </row>
    <row r="221" spans="1:3">
      <c r="A221" s="129" t="s">
        <v>1009</v>
      </c>
      <c r="B221" s="130"/>
      <c r="C221" s="131">
        <v>75784</v>
      </c>
    </row>
    <row r="222" spans="1:3">
      <c r="A222" s="129" t="s">
        <v>1010</v>
      </c>
      <c r="B222" s="130"/>
      <c r="C222" s="131">
        <v>79871</v>
      </c>
    </row>
    <row r="223" spans="1:3">
      <c r="A223" s="129" t="s">
        <v>1011</v>
      </c>
      <c r="B223" s="130"/>
      <c r="C223" s="131">
        <v>83227</v>
      </c>
    </row>
    <row r="224" spans="1:3">
      <c r="A224" s="129" t="s">
        <v>1012</v>
      </c>
      <c r="B224" s="130"/>
      <c r="C224" s="131">
        <v>83541</v>
      </c>
    </row>
    <row r="225" spans="1:3">
      <c r="A225" s="129" t="s">
        <v>1013</v>
      </c>
      <c r="B225" s="130"/>
      <c r="C225" s="131">
        <v>95993</v>
      </c>
    </row>
    <row r="226" spans="1:3">
      <c r="A226" s="129" t="s">
        <v>1014</v>
      </c>
      <c r="B226" s="130"/>
      <c r="C226" s="131">
        <v>64441</v>
      </c>
    </row>
    <row r="227" spans="1:3">
      <c r="A227" s="129" t="s">
        <v>1015</v>
      </c>
      <c r="B227" s="130"/>
      <c r="C227" s="131">
        <v>65977</v>
      </c>
    </row>
    <row r="228" spans="1:3">
      <c r="A228" s="129" t="s">
        <v>1016</v>
      </c>
      <c r="B228" s="130"/>
      <c r="C228" s="131">
        <v>67950</v>
      </c>
    </row>
    <row r="229" spans="1:3">
      <c r="A229" s="129" t="s">
        <v>1017</v>
      </c>
      <c r="B229" s="130"/>
      <c r="C229" s="131">
        <v>69296</v>
      </c>
    </row>
    <row r="230" spans="1:3">
      <c r="A230" s="129" t="s">
        <v>1018</v>
      </c>
      <c r="B230" s="130"/>
      <c r="C230" s="131">
        <v>72150</v>
      </c>
    </row>
    <row r="231" spans="1:3">
      <c r="A231" s="129" t="s">
        <v>1019</v>
      </c>
      <c r="B231" s="130"/>
      <c r="C231" s="131">
        <v>72527</v>
      </c>
    </row>
    <row r="232" spans="1:3">
      <c r="A232" s="129" t="s">
        <v>1020</v>
      </c>
      <c r="B232" s="130"/>
      <c r="C232" s="131">
        <v>83437</v>
      </c>
    </row>
    <row r="233" spans="1:3">
      <c r="A233" s="129" t="s">
        <v>1021</v>
      </c>
      <c r="B233" s="130"/>
      <c r="C233" s="131">
        <v>97576</v>
      </c>
    </row>
    <row r="234" spans="1:3">
      <c r="A234" s="129" t="s">
        <v>1022</v>
      </c>
      <c r="B234" s="130"/>
      <c r="C234" s="131">
        <v>99480</v>
      </c>
    </row>
    <row r="235" spans="1:3">
      <c r="A235" s="129" t="s">
        <v>1023</v>
      </c>
      <c r="B235" s="130"/>
      <c r="C235" s="131">
        <v>71375</v>
      </c>
    </row>
    <row r="236" spans="1:3">
      <c r="A236" s="129" t="s">
        <v>1024</v>
      </c>
      <c r="B236" s="130"/>
      <c r="C236" s="131">
        <v>73162</v>
      </c>
    </row>
    <row r="237" spans="1:3">
      <c r="A237" s="129" t="s">
        <v>1025</v>
      </c>
      <c r="B237" s="130"/>
      <c r="C237" s="131">
        <v>78177</v>
      </c>
    </row>
    <row r="238" spans="1:3">
      <c r="A238" s="129" t="s">
        <v>1026</v>
      </c>
      <c r="B238" s="130"/>
      <c r="C238" s="131">
        <v>81637</v>
      </c>
    </row>
    <row r="239" spans="1:3">
      <c r="A239" s="129" t="s">
        <v>1027</v>
      </c>
      <c r="B239" s="130"/>
      <c r="C239" s="131">
        <v>83332</v>
      </c>
    </row>
    <row r="240" spans="1:3">
      <c r="A240" s="129" t="s">
        <v>1028</v>
      </c>
      <c r="B240" s="130"/>
      <c r="C240" s="131">
        <v>83541</v>
      </c>
    </row>
    <row r="241" spans="1:3">
      <c r="A241" s="129" t="s">
        <v>1029</v>
      </c>
      <c r="B241" s="130"/>
      <c r="C241" s="131">
        <v>96501</v>
      </c>
    </row>
    <row r="242" spans="1:3">
      <c r="A242" s="129" t="s">
        <v>1030</v>
      </c>
      <c r="B242" s="130"/>
      <c r="C242" s="131">
        <v>84789</v>
      </c>
    </row>
    <row r="243" spans="1:3">
      <c r="A243" s="129" t="s">
        <v>1031</v>
      </c>
      <c r="B243" s="130"/>
      <c r="C243" s="131">
        <v>86553</v>
      </c>
    </row>
    <row r="244" spans="1:3">
      <c r="A244" s="129" t="s">
        <v>1032</v>
      </c>
      <c r="B244" s="130"/>
      <c r="C244" s="131">
        <v>62006</v>
      </c>
    </row>
    <row r="245" spans="1:3">
      <c r="A245" s="129" t="s">
        <v>1033</v>
      </c>
      <c r="B245" s="130"/>
      <c r="C245" s="131">
        <v>63403</v>
      </c>
    </row>
    <row r="246" spans="1:3">
      <c r="A246" s="129" t="s">
        <v>1034</v>
      </c>
      <c r="B246" s="130"/>
      <c r="C246" s="131">
        <v>68055</v>
      </c>
    </row>
    <row r="247" spans="1:3">
      <c r="A247" s="129" t="s">
        <v>1035</v>
      </c>
      <c r="B247" s="130"/>
      <c r="C247" s="131">
        <v>71033</v>
      </c>
    </row>
    <row r="248" spans="1:3">
      <c r="A248" s="129" t="s">
        <v>1036</v>
      </c>
      <c r="B248" s="130"/>
      <c r="C248" s="131">
        <v>72317</v>
      </c>
    </row>
    <row r="249" spans="1:3">
      <c r="A249" s="129" t="s">
        <v>1037</v>
      </c>
      <c r="B249" s="130"/>
      <c r="C249" s="131">
        <v>72527</v>
      </c>
    </row>
    <row r="250" spans="1:3">
      <c r="A250" s="129" t="s">
        <v>1038</v>
      </c>
      <c r="B250" s="130"/>
      <c r="C250" s="131">
        <v>84008</v>
      </c>
    </row>
    <row r="251" spans="1:3">
      <c r="A251" s="129" t="s">
        <v>1039</v>
      </c>
      <c r="B251" s="130"/>
      <c r="C251" s="131">
        <v>166793</v>
      </c>
    </row>
    <row r="252" spans="1:3">
      <c r="A252" s="129" t="s">
        <v>1040</v>
      </c>
      <c r="B252" s="130"/>
      <c r="C252" s="131">
        <v>132679</v>
      </c>
    </row>
    <row r="253" spans="1:3">
      <c r="A253" s="129" t="s">
        <v>1041</v>
      </c>
      <c r="B253" s="130"/>
      <c r="C253" s="131">
        <v>138679</v>
      </c>
    </row>
    <row r="254" spans="1:3">
      <c r="A254" s="129" t="s">
        <v>1042</v>
      </c>
      <c r="B254" s="130"/>
      <c r="C254" s="131">
        <v>144791</v>
      </c>
    </row>
    <row r="255" spans="1:3">
      <c r="A255" s="129" t="s">
        <v>1043</v>
      </c>
      <c r="B255" s="130"/>
      <c r="C255" s="131">
        <v>144856</v>
      </c>
    </row>
    <row r="256" spans="1:3">
      <c r="A256" s="129" t="s">
        <v>1044</v>
      </c>
      <c r="B256" s="130"/>
      <c r="C256" s="131">
        <v>115405</v>
      </c>
    </row>
    <row r="257" spans="1:3">
      <c r="A257" s="129" t="s">
        <v>1045</v>
      </c>
      <c r="B257" s="130"/>
      <c r="C257" s="131">
        <v>125735</v>
      </c>
    </row>
    <row r="258" spans="1:3">
      <c r="A258" s="129" t="s">
        <v>1046</v>
      </c>
      <c r="B258" s="130"/>
      <c r="C258" s="131">
        <v>68685</v>
      </c>
    </row>
    <row r="259" spans="1:3">
      <c r="A259" s="129" t="s">
        <v>1047</v>
      </c>
      <c r="B259" s="130"/>
      <c r="C259" s="131">
        <v>72236</v>
      </c>
    </row>
    <row r="260" spans="1:3">
      <c r="A260" s="129" t="s">
        <v>1048</v>
      </c>
      <c r="B260" s="130"/>
      <c r="C260" s="131">
        <v>76675</v>
      </c>
    </row>
    <row r="261" spans="1:3">
      <c r="A261" s="129" t="s">
        <v>1049</v>
      </c>
      <c r="B261" s="130"/>
      <c r="C261" s="131">
        <v>78783</v>
      </c>
    </row>
    <row r="262" spans="1:3">
      <c r="A262" s="129" t="s">
        <v>1050</v>
      </c>
      <c r="B262" s="130"/>
      <c r="C262" s="131">
        <v>84997</v>
      </c>
    </row>
    <row r="263" spans="1:3">
      <c r="A263" s="129" t="s">
        <v>1051</v>
      </c>
      <c r="B263" s="130"/>
      <c r="C263" s="131">
        <v>89324</v>
      </c>
    </row>
    <row r="264" spans="1:3">
      <c r="A264" s="129" t="s">
        <v>1052</v>
      </c>
      <c r="B264" s="130"/>
      <c r="C264" s="131">
        <v>59815</v>
      </c>
    </row>
    <row r="265" spans="1:3">
      <c r="A265" s="129" t="s">
        <v>1053</v>
      </c>
      <c r="B265" s="130"/>
      <c r="C265" s="131">
        <v>63039</v>
      </c>
    </row>
    <row r="266" spans="1:3">
      <c r="A266" s="129" t="s">
        <v>1054</v>
      </c>
      <c r="B266" s="130"/>
      <c r="C266" s="131">
        <v>66708</v>
      </c>
    </row>
    <row r="267" spans="1:3">
      <c r="A267" s="129" t="s">
        <v>1055</v>
      </c>
      <c r="B267" s="130"/>
      <c r="C267" s="131">
        <v>68487</v>
      </c>
    </row>
    <row r="268" spans="1:3">
      <c r="A268" s="129" t="s">
        <v>1056</v>
      </c>
      <c r="B268" s="130"/>
      <c r="C268" s="131">
        <v>73934</v>
      </c>
    </row>
    <row r="269" spans="1:3">
      <c r="A269" s="129" t="s">
        <v>1057</v>
      </c>
      <c r="B269" s="130"/>
      <c r="C269" s="131">
        <v>77715</v>
      </c>
    </row>
    <row r="270" spans="1:3">
      <c r="A270" s="129" t="s">
        <v>1058</v>
      </c>
      <c r="B270" s="130"/>
      <c r="C270" s="131">
        <v>70614</v>
      </c>
    </row>
    <row r="271" spans="1:3">
      <c r="A271" s="129" t="s">
        <v>1059</v>
      </c>
      <c r="B271" s="130"/>
      <c r="C271" s="131">
        <v>74736</v>
      </c>
    </row>
    <row r="272" spans="1:3">
      <c r="A272" s="129" t="s">
        <v>1060</v>
      </c>
      <c r="B272" s="130"/>
      <c r="C272" s="131">
        <v>75784</v>
      </c>
    </row>
    <row r="273" spans="1:3">
      <c r="A273" s="129" t="s">
        <v>1061</v>
      </c>
      <c r="B273" s="130"/>
      <c r="C273" s="131">
        <v>77473</v>
      </c>
    </row>
    <row r="274" spans="1:3">
      <c r="A274" s="129" t="s">
        <v>1062</v>
      </c>
      <c r="B274" s="130"/>
      <c r="C274" s="131">
        <v>80353</v>
      </c>
    </row>
    <row r="275" spans="1:3">
      <c r="A275" s="129" t="s">
        <v>1063</v>
      </c>
      <c r="B275" s="130"/>
      <c r="C275" s="131">
        <v>87182</v>
      </c>
    </row>
    <row r="276" spans="1:3">
      <c r="A276" s="129" t="s">
        <v>1064</v>
      </c>
      <c r="B276" s="130"/>
      <c r="C276" s="131">
        <v>109602</v>
      </c>
    </row>
    <row r="277" spans="1:3">
      <c r="A277" s="129" t="s">
        <v>1065</v>
      </c>
      <c r="B277" s="130"/>
      <c r="C277" s="131">
        <v>118816</v>
      </c>
    </row>
    <row r="278" spans="1:3">
      <c r="A278" s="129" t="s">
        <v>1066</v>
      </c>
      <c r="B278" s="130"/>
      <c r="C278" s="131">
        <v>277052</v>
      </c>
    </row>
    <row r="279" spans="1:3">
      <c r="A279" s="129" t="s">
        <v>1067</v>
      </c>
      <c r="B279" s="130"/>
      <c r="C279" s="131">
        <v>294234</v>
      </c>
    </row>
    <row r="280" spans="1:3">
      <c r="A280" s="129" t="s">
        <v>1068</v>
      </c>
      <c r="B280" s="130"/>
      <c r="C280" s="131">
        <v>88397</v>
      </c>
    </row>
    <row r="281" spans="1:3">
      <c r="A281" s="129" t="s">
        <v>1069</v>
      </c>
      <c r="B281" s="130"/>
      <c r="C281" s="131">
        <v>91005</v>
      </c>
    </row>
    <row r="282" spans="1:3">
      <c r="A282" s="129" t="s">
        <v>1070</v>
      </c>
      <c r="B282" s="130"/>
      <c r="C282" s="131">
        <v>104335</v>
      </c>
    </row>
    <row r="283" spans="1:3">
      <c r="A283" s="129" t="s">
        <v>1071</v>
      </c>
      <c r="B283" s="130"/>
      <c r="C283" s="131">
        <v>109664</v>
      </c>
    </row>
    <row r="284" spans="1:3">
      <c r="A284" s="129" t="s">
        <v>1072</v>
      </c>
      <c r="B284" s="130"/>
      <c r="C284" s="131">
        <v>118816</v>
      </c>
    </row>
    <row r="285" spans="1:3">
      <c r="A285" s="129" t="s">
        <v>1073</v>
      </c>
      <c r="B285" s="130"/>
      <c r="C285" s="131">
        <v>277616</v>
      </c>
    </row>
    <row r="286" spans="1:3">
      <c r="A286" s="129" t="s">
        <v>1074</v>
      </c>
      <c r="B286" s="130"/>
      <c r="C286" s="131">
        <v>294960</v>
      </c>
    </row>
    <row r="287" spans="1:3">
      <c r="A287" s="129" t="s">
        <v>1075</v>
      </c>
      <c r="B287" s="130"/>
      <c r="C287" s="131">
        <v>88459</v>
      </c>
    </row>
    <row r="288" spans="1:3">
      <c r="A288" s="129" t="s">
        <v>1076</v>
      </c>
      <c r="B288" s="130"/>
      <c r="C288" s="131">
        <v>91067</v>
      </c>
    </row>
    <row r="289" spans="1:3">
      <c r="A289" s="129" t="s">
        <v>1077</v>
      </c>
      <c r="B289" s="130"/>
      <c r="C289" s="131">
        <v>104335</v>
      </c>
    </row>
    <row r="290" spans="1:3">
      <c r="A290" s="129" t="s">
        <v>1078</v>
      </c>
      <c r="B290" s="130"/>
      <c r="C290" s="131">
        <v>58705</v>
      </c>
    </row>
    <row r="291" spans="1:3">
      <c r="A291" s="129" t="s">
        <v>1079</v>
      </c>
      <c r="B291" s="130"/>
      <c r="C291" s="131">
        <v>59926</v>
      </c>
    </row>
    <row r="292" spans="1:3">
      <c r="A292" s="129" t="s">
        <v>1080</v>
      </c>
      <c r="B292" s="130"/>
      <c r="C292" s="131">
        <v>62922</v>
      </c>
    </row>
    <row r="293" spans="1:3">
      <c r="A293" s="129" t="s">
        <v>1081</v>
      </c>
      <c r="B293" s="130"/>
      <c r="C293" s="131">
        <v>64142</v>
      </c>
    </row>
    <row r="294" spans="1:3">
      <c r="A294" s="129" t="s">
        <v>1082</v>
      </c>
      <c r="B294" s="130"/>
      <c r="C294" s="131">
        <v>69358</v>
      </c>
    </row>
    <row r="295" spans="1:3">
      <c r="A295" s="129" t="s">
        <v>1083</v>
      </c>
      <c r="B295" s="130"/>
      <c r="C295" s="131">
        <v>71245</v>
      </c>
    </row>
    <row r="296" spans="1:3">
      <c r="A296" s="129" t="s">
        <v>1084</v>
      </c>
      <c r="B296" s="130"/>
      <c r="C296" s="131">
        <v>55798</v>
      </c>
    </row>
    <row r="297" spans="1:3">
      <c r="A297" s="129" t="s">
        <v>1085</v>
      </c>
      <c r="B297" s="130"/>
      <c r="C297" s="131">
        <v>57040</v>
      </c>
    </row>
    <row r="298" spans="1:3">
      <c r="A298" s="129" t="s">
        <v>1086</v>
      </c>
      <c r="B298" s="130"/>
      <c r="C298" s="131">
        <v>59935</v>
      </c>
    </row>
    <row r="299" spans="1:3">
      <c r="A299" s="129" t="s">
        <v>1087</v>
      </c>
      <c r="B299" s="130"/>
      <c r="C299" s="131">
        <v>60801</v>
      </c>
    </row>
    <row r="300" spans="1:3">
      <c r="A300" s="129" t="s">
        <v>1088</v>
      </c>
      <c r="B300" s="130"/>
      <c r="C300" s="131">
        <v>65977</v>
      </c>
    </row>
    <row r="301" spans="1:3">
      <c r="A301" s="129" t="s">
        <v>1089</v>
      </c>
      <c r="B301" s="130"/>
      <c r="C301" s="131">
        <v>67740</v>
      </c>
    </row>
    <row r="302" spans="1:3">
      <c r="A302" s="129" t="s">
        <v>1090</v>
      </c>
      <c r="B302" s="130"/>
      <c r="C302" s="131">
        <v>126343</v>
      </c>
    </row>
    <row r="303" spans="1:3">
      <c r="A303" s="129" t="s">
        <v>1091</v>
      </c>
      <c r="B303" s="130"/>
      <c r="C303" s="131">
        <v>130208</v>
      </c>
    </row>
    <row r="304" spans="1:3">
      <c r="A304" s="129" t="s">
        <v>1092</v>
      </c>
      <c r="B304" s="130"/>
      <c r="C304" s="131">
        <v>143461</v>
      </c>
    </row>
    <row r="305" spans="1:3">
      <c r="A305" s="129" t="s">
        <v>1093</v>
      </c>
      <c r="B305" s="130"/>
      <c r="C305" s="131">
        <v>84517</v>
      </c>
    </row>
    <row r="306" spans="1:3">
      <c r="A306" s="129" t="s">
        <v>1094</v>
      </c>
      <c r="B306" s="130"/>
      <c r="C306" s="131">
        <v>86972</v>
      </c>
    </row>
    <row r="307" spans="1:3">
      <c r="A307" s="129" t="s">
        <v>1095</v>
      </c>
      <c r="B307" s="130"/>
      <c r="C307" s="131">
        <v>88292</v>
      </c>
    </row>
    <row r="308" spans="1:3">
      <c r="A308" s="129" t="s">
        <v>1096</v>
      </c>
      <c r="B308" s="130"/>
      <c r="C308" s="131">
        <v>91283</v>
      </c>
    </row>
    <row r="309" spans="1:3">
      <c r="A309" s="129" t="s">
        <v>1097</v>
      </c>
      <c r="B309" s="130"/>
      <c r="C309" s="131">
        <v>94639</v>
      </c>
    </row>
    <row r="310" spans="1:3">
      <c r="A310" s="129" t="s">
        <v>1098</v>
      </c>
      <c r="B310" s="130"/>
      <c r="C310" s="131">
        <v>95993</v>
      </c>
    </row>
    <row r="311" spans="1:3">
      <c r="A311" s="129" t="s">
        <v>1099</v>
      </c>
      <c r="B311" s="130"/>
      <c r="C311" s="131">
        <v>109769</v>
      </c>
    </row>
    <row r="312" spans="1:3">
      <c r="A312" s="129" t="s">
        <v>1100</v>
      </c>
      <c r="B312" s="130"/>
      <c r="C312" s="131">
        <v>121711</v>
      </c>
    </row>
    <row r="313" spans="1:3">
      <c r="A313" s="129" t="s">
        <v>1101</v>
      </c>
      <c r="B313" s="130"/>
      <c r="C313" s="131">
        <v>109769</v>
      </c>
    </row>
    <row r="314" spans="1:3">
      <c r="A314" s="129" t="s">
        <v>1102</v>
      </c>
      <c r="B314" s="130"/>
      <c r="C314" s="131">
        <v>113042</v>
      </c>
    </row>
    <row r="315" spans="1:3">
      <c r="A315" s="129" t="s">
        <v>1103</v>
      </c>
      <c r="B315" s="130"/>
      <c r="C315" s="131">
        <v>124669</v>
      </c>
    </row>
    <row r="316" spans="1:3">
      <c r="A316" s="129" t="s">
        <v>1104</v>
      </c>
      <c r="B316" s="130"/>
      <c r="C316" s="131">
        <v>73482</v>
      </c>
    </row>
    <row r="317" spans="1:3">
      <c r="A317" s="129" t="s">
        <v>1105</v>
      </c>
      <c r="B317" s="130"/>
      <c r="C317" s="131">
        <v>75574</v>
      </c>
    </row>
    <row r="318" spans="1:3">
      <c r="A318" s="129" t="s">
        <v>1106</v>
      </c>
      <c r="B318" s="130"/>
      <c r="C318" s="131">
        <v>76802</v>
      </c>
    </row>
    <row r="319" spans="1:3">
      <c r="A319" s="129" t="s">
        <v>1107</v>
      </c>
      <c r="B319" s="130"/>
      <c r="C319" s="131">
        <v>79662</v>
      </c>
    </row>
    <row r="320" spans="1:3">
      <c r="A320" s="129" t="s">
        <v>1108</v>
      </c>
      <c r="B320" s="130"/>
      <c r="C320" s="131">
        <v>82341</v>
      </c>
    </row>
    <row r="321" spans="1:3">
      <c r="A321" s="129" t="s">
        <v>1109</v>
      </c>
      <c r="B321" s="130"/>
      <c r="C321" s="131">
        <v>83437</v>
      </c>
    </row>
    <row r="322" spans="1:3">
      <c r="A322" s="129" t="s">
        <v>1110</v>
      </c>
      <c r="B322" s="130"/>
      <c r="C322" s="131">
        <v>95504</v>
      </c>
    </row>
    <row r="323" spans="1:3">
      <c r="A323" s="129" t="s">
        <v>1111</v>
      </c>
      <c r="B323" s="130"/>
      <c r="C323" s="131">
        <v>105522</v>
      </c>
    </row>
    <row r="324" spans="1:3">
      <c r="A324" s="129" t="s">
        <v>1112</v>
      </c>
      <c r="B324" s="130"/>
      <c r="C324" s="131">
        <v>209606</v>
      </c>
    </row>
    <row r="325" spans="1:3">
      <c r="A325" s="129" t="s">
        <v>1113</v>
      </c>
      <c r="B325" s="130"/>
      <c r="C325" s="131">
        <v>199589</v>
      </c>
    </row>
    <row r="326" spans="1:3">
      <c r="A326" s="129" t="s">
        <v>1114</v>
      </c>
      <c r="B326" s="130"/>
      <c r="C326" s="131">
        <v>199589</v>
      </c>
    </row>
    <row r="327" spans="1:3">
      <c r="A327" s="129" t="s">
        <v>1115</v>
      </c>
      <c r="B327" s="130"/>
      <c r="C327" s="131">
        <v>169983</v>
      </c>
    </row>
    <row r="328" spans="1:3">
      <c r="A328" s="129" t="s">
        <v>1116</v>
      </c>
      <c r="B328" s="130"/>
      <c r="C328" s="131">
        <v>156566</v>
      </c>
    </row>
    <row r="329" spans="1:3">
      <c r="A329" s="129" t="s">
        <v>1117</v>
      </c>
      <c r="B329" s="130"/>
      <c r="C329" s="131">
        <v>68536</v>
      </c>
    </row>
    <row r="330" spans="1:3">
      <c r="A330" s="129" t="s">
        <v>1118</v>
      </c>
      <c r="B330" s="130"/>
      <c r="C330" s="131">
        <v>70231</v>
      </c>
    </row>
    <row r="331" spans="1:3">
      <c r="A331" s="129" t="s">
        <v>1119</v>
      </c>
      <c r="B331" s="130"/>
      <c r="C331" s="131">
        <v>72317</v>
      </c>
    </row>
    <row r="332" spans="1:3">
      <c r="A332" s="129" t="s">
        <v>1120</v>
      </c>
      <c r="B332" s="130"/>
      <c r="C332" s="131">
        <v>77263</v>
      </c>
    </row>
    <row r="333" spans="1:3">
      <c r="A333" s="129" t="s">
        <v>1121</v>
      </c>
      <c r="B333" s="130"/>
      <c r="C333" s="131">
        <v>80668</v>
      </c>
    </row>
    <row r="334" spans="1:3">
      <c r="A334" s="129" t="s">
        <v>1122</v>
      </c>
      <c r="B334" s="130"/>
      <c r="C334" s="131">
        <v>82445</v>
      </c>
    </row>
    <row r="335" spans="1:3">
      <c r="A335" s="129" t="s">
        <v>1123</v>
      </c>
      <c r="B335" s="130"/>
      <c r="C335" s="131">
        <v>59663</v>
      </c>
    </row>
    <row r="336" spans="1:3">
      <c r="A336" s="129" t="s">
        <v>1124</v>
      </c>
      <c r="B336" s="130"/>
      <c r="C336" s="131">
        <v>60905</v>
      </c>
    </row>
    <row r="337" spans="1:3">
      <c r="A337" s="129" t="s">
        <v>1125</v>
      </c>
      <c r="B337" s="130"/>
      <c r="C337" s="131">
        <v>63004</v>
      </c>
    </row>
    <row r="338" spans="1:3">
      <c r="A338" s="129" t="s">
        <v>1126</v>
      </c>
      <c r="B338" s="130"/>
      <c r="C338" s="131">
        <v>67489</v>
      </c>
    </row>
    <row r="339" spans="1:3">
      <c r="A339" s="129" t="s">
        <v>1127</v>
      </c>
      <c r="B339" s="130"/>
      <c r="C339" s="131">
        <v>70231</v>
      </c>
    </row>
    <row r="340" spans="1:3">
      <c r="A340" s="129" t="s">
        <v>1128</v>
      </c>
      <c r="B340" s="130"/>
      <c r="C340" s="131">
        <v>71751</v>
      </c>
    </row>
    <row r="341" spans="1:3">
      <c r="A341" s="129" t="s">
        <v>1129</v>
      </c>
      <c r="B341" s="130"/>
      <c r="C341" s="131">
        <v>303191</v>
      </c>
    </row>
    <row r="342" spans="1:3">
      <c r="A342" s="129" t="s">
        <v>1130</v>
      </c>
      <c r="B342" s="130"/>
      <c r="C342" s="131">
        <v>334993</v>
      </c>
    </row>
    <row r="343" spans="1:3">
      <c r="A343" s="129" t="s">
        <v>1131</v>
      </c>
      <c r="B343" s="130"/>
      <c r="C343" s="131">
        <v>164089</v>
      </c>
    </row>
    <row r="344" spans="1:3">
      <c r="A344" s="129" t="s">
        <v>1132</v>
      </c>
      <c r="B344" s="130"/>
      <c r="C344" s="131">
        <v>230176</v>
      </c>
    </row>
    <row r="345" spans="1:3">
      <c r="A345" s="129" t="s">
        <v>1133</v>
      </c>
      <c r="B345" s="130"/>
      <c r="C345" s="131">
        <v>316795</v>
      </c>
    </row>
    <row r="346" spans="1:3">
      <c r="A346" s="129" t="s">
        <v>1134</v>
      </c>
      <c r="B346" s="130"/>
      <c r="C346" s="131">
        <v>427306</v>
      </c>
    </row>
    <row r="347" spans="1:3">
      <c r="A347" s="129" t="s">
        <v>1135</v>
      </c>
      <c r="B347" s="130"/>
      <c r="C347" s="131">
        <v>486899</v>
      </c>
    </row>
    <row r="348" spans="1:3">
      <c r="A348" s="129" t="s">
        <v>1136</v>
      </c>
      <c r="B348" s="130"/>
      <c r="C348" s="131">
        <v>486899</v>
      </c>
    </row>
    <row r="349" spans="1:3">
      <c r="A349" s="129" t="s">
        <v>1137</v>
      </c>
      <c r="B349" s="130"/>
      <c r="C349" s="131">
        <v>739142</v>
      </c>
    </row>
    <row r="350" spans="1:3">
      <c r="A350" s="129" t="s">
        <v>1138</v>
      </c>
      <c r="B350" s="130"/>
      <c r="C350" s="131">
        <v>886474</v>
      </c>
    </row>
    <row r="351" spans="1:3">
      <c r="A351" s="129" t="s">
        <v>1139</v>
      </c>
      <c r="B351" s="130"/>
      <c r="C351" s="131">
        <v>1034093</v>
      </c>
    </row>
    <row r="352" spans="1:3">
      <c r="A352" s="129" t="s">
        <v>1140</v>
      </c>
      <c r="B352" s="130"/>
      <c r="C352" s="131">
        <v>1182003</v>
      </c>
    </row>
    <row r="353" spans="1:3">
      <c r="A353" s="129" t="s">
        <v>1141</v>
      </c>
      <c r="B353" s="130"/>
      <c r="C353" s="131">
        <v>1300630</v>
      </c>
    </row>
    <row r="354" spans="1:3">
      <c r="A354" s="129" t="s">
        <v>1142</v>
      </c>
      <c r="B354" s="130"/>
      <c r="C354" s="131">
        <v>1430738</v>
      </c>
    </row>
    <row r="355" spans="1:3">
      <c r="A355" s="129" t="s">
        <v>1143</v>
      </c>
      <c r="B355" s="130"/>
      <c r="C355" s="131">
        <v>710929</v>
      </c>
    </row>
    <row r="356" spans="1:3">
      <c r="A356" s="129" t="s">
        <v>1144</v>
      </c>
      <c r="B356" s="130"/>
      <c r="C356" s="131">
        <v>739142</v>
      </c>
    </row>
    <row r="357" spans="1:3">
      <c r="A357" s="129" t="s">
        <v>1145</v>
      </c>
      <c r="B357" s="130"/>
      <c r="C357" s="131">
        <v>886411</v>
      </c>
    </row>
    <row r="358" spans="1:3">
      <c r="A358" s="129" t="s">
        <v>1146</v>
      </c>
      <c r="B358" s="130"/>
      <c r="C358" s="131">
        <v>1034093</v>
      </c>
    </row>
    <row r="359" spans="1:3">
      <c r="A359" s="129" t="s">
        <v>1147</v>
      </c>
      <c r="B359" s="130"/>
      <c r="C359" s="131">
        <v>1182066</v>
      </c>
    </row>
    <row r="360" spans="1:3">
      <c r="A360" s="129" t="s">
        <v>1148</v>
      </c>
      <c r="B360" s="130"/>
      <c r="C360" s="131">
        <v>1300692</v>
      </c>
    </row>
    <row r="361" spans="1:3">
      <c r="A361" s="129" t="s">
        <v>1149</v>
      </c>
      <c r="B361" s="130"/>
      <c r="C361" s="131">
        <v>1430801</v>
      </c>
    </row>
    <row r="362" spans="1:3">
      <c r="A362" s="129" t="s">
        <v>1150</v>
      </c>
      <c r="B362" s="130"/>
      <c r="C362" s="131">
        <v>710929</v>
      </c>
    </row>
    <row r="363" spans="1:3">
      <c r="A363" s="129" t="s">
        <v>1151</v>
      </c>
      <c r="B363" s="130"/>
      <c r="C363" s="131">
        <v>387478</v>
      </c>
    </row>
    <row r="364" spans="1:3">
      <c r="A364" s="129" t="s">
        <v>1152</v>
      </c>
      <c r="B364" s="130"/>
      <c r="C364" s="131">
        <v>420808</v>
      </c>
    </row>
    <row r="365" spans="1:3">
      <c r="A365" s="129" t="s">
        <v>1153</v>
      </c>
      <c r="B365" s="130"/>
      <c r="C365" s="131">
        <v>931168</v>
      </c>
    </row>
    <row r="366" spans="1:3">
      <c r="A366" s="129" t="s">
        <v>1154</v>
      </c>
      <c r="B366" s="130"/>
      <c r="C366" s="131">
        <v>1052014</v>
      </c>
    </row>
    <row r="367" spans="1:3">
      <c r="A367" s="129" t="s">
        <v>1155</v>
      </c>
      <c r="B367" s="130"/>
      <c r="C367" s="131">
        <v>1188814</v>
      </c>
    </row>
    <row r="368" spans="1:3">
      <c r="A368" s="129" t="s">
        <v>1156</v>
      </c>
      <c r="B368" s="130"/>
      <c r="C368" s="131">
        <v>884735</v>
      </c>
    </row>
    <row r="369" spans="1:3">
      <c r="A369" s="129" t="s">
        <v>1157</v>
      </c>
      <c r="B369" s="130"/>
      <c r="C369" s="131">
        <v>629372</v>
      </c>
    </row>
    <row r="370" spans="1:3">
      <c r="A370" s="129" t="s">
        <v>1158</v>
      </c>
      <c r="B370" s="130"/>
      <c r="C370" s="131">
        <v>626493</v>
      </c>
    </row>
    <row r="371" spans="1:3">
      <c r="A371" s="129" t="s">
        <v>1159</v>
      </c>
      <c r="B371" s="130"/>
      <c r="C371" s="131">
        <v>752340</v>
      </c>
    </row>
    <row r="372" spans="1:3">
      <c r="A372" s="129" t="s">
        <v>1160</v>
      </c>
      <c r="B372" s="130"/>
      <c r="C372" s="131">
        <v>877472</v>
      </c>
    </row>
    <row r="373" spans="1:3">
      <c r="A373" s="129" t="s">
        <v>1161</v>
      </c>
      <c r="B373" s="130"/>
      <c r="C373" s="131">
        <v>1002604</v>
      </c>
    </row>
    <row r="374" spans="1:3">
      <c r="A374" s="129" t="s">
        <v>1162</v>
      </c>
      <c r="B374" s="130"/>
      <c r="C374" s="131">
        <v>1153215</v>
      </c>
    </row>
    <row r="375" spans="1:3">
      <c r="A375" s="129" t="s">
        <v>1163</v>
      </c>
      <c r="B375" s="130"/>
      <c r="C375" s="131">
        <v>1268465</v>
      </c>
    </row>
    <row r="376" spans="1:3">
      <c r="A376" s="129" t="s">
        <v>1164</v>
      </c>
      <c r="B376" s="130"/>
      <c r="C376" s="131">
        <v>589228</v>
      </c>
    </row>
    <row r="377" spans="1:3">
      <c r="A377" s="129" t="s">
        <v>1165</v>
      </c>
      <c r="B377" s="130"/>
      <c r="C377" s="131">
        <v>697105</v>
      </c>
    </row>
    <row r="378" spans="1:3">
      <c r="A378" s="129" t="s">
        <v>1166</v>
      </c>
      <c r="B378" s="130"/>
      <c r="C378" s="131">
        <v>795040</v>
      </c>
    </row>
    <row r="379" spans="1:3">
      <c r="A379" s="129" t="s">
        <v>1167</v>
      </c>
      <c r="B379" s="130"/>
      <c r="C379" s="131">
        <v>892478</v>
      </c>
    </row>
    <row r="380" spans="1:3">
      <c r="A380" s="129" t="s">
        <v>1168</v>
      </c>
      <c r="B380" s="130"/>
      <c r="C380" s="131">
        <v>596600</v>
      </c>
    </row>
    <row r="381" spans="1:3">
      <c r="A381" s="129" t="s">
        <v>1169</v>
      </c>
      <c r="B381" s="130"/>
      <c r="C381" s="131">
        <v>716353</v>
      </c>
    </row>
    <row r="382" spans="1:3">
      <c r="A382" s="129" t="s">
        <v>1170</v>
      </c>
      <c r="B382" s="130"/>
      <c r="C382" s="131">
        <v>835659</v>
      </c>
    </row>
    <row r="383" spans="1:3">
      <c r="A383" s="129" t="s">
        <v>1171</v>
      </c>
      <c r="B383" s="130"/>
      <c r="C383" s="131">
        <v>954818</v>
      </c>
    </row>
    <row r="384" spans="1:3">
      <c r="A384" s="129" t="s">
        <v>1172</v>
      </c>
      <c r="B384" s="130"/>
      <c r="C384" s="131">
        <v>1098365</v>
      </c>
    </row>
    <row r="385" spans="1:3">
      <c r="A385" s="129" t="s">
        <v>1173</v>
      </c>
      <c r="B385" s="130"/>
      <c r="C385" s="131">
        <v>1208116</v>
      </c>
    </row>
    <row r="386" spans="1:3">
      <c r="A386" s="129" t="s">
        <v>1174</v>
      </c>
      <c r="B386" s="130"/>
      <c r="C386" s="131">
        <v>561131</v>
      </c>
    </row>
    <row r="387" spans="1:3">
      <c r="A387" s="129" t="s">
        <v>1175</v>
      </c>
      <c r="B387" s="130"/>
      <c r="C387" s="131">
        <v>698384</v>
      </c>
    </row>
    <row r="388" spans="1:3">
      <c r="A388" s="129" t="s">
        <v>1176</v>
      </c>
      <c r="B388" s="130"/>
      <c r="C388" s="131">
        <v>460048</v>
      </c>
    </row>
    <row r="389" spans="1:3">
      <c r="A389" s="129" t="s">
        <v>1177</v>
      </c>
      <c r="B389" s="130"/>
      <c r="C389" s="131">
        <v>552319</v>
      </c>
    </row>
    <row r="390" spans="1:3">
      <c r="A390" s="129" t="s">
        <v>1178</v>
      </c>
      <c r="B390" s="130"/>
      <c r="C390" s="131">
        <v>347818</v>
      </c>
    </row>
    <row r="391" spans="1:3">
      <c r="A391" s="129" t="s">
        <v>1179</v>
      </c>
      <c r="B391" s="130"/>
      <c r="C391" s="131">
        <v>348247</v>
      </c>
    </row>
    <row r="392" spans="1:3">
      <c r="A392" s="129" t="s">
        <v>1180</v>
      </c>
      <c r="B392" s="130"/>
      <c r="C392" s="131">
        <v>386255</v>
      </c>
    </row>
    <row r="393" spans="1:3">
      <c r="A393" s="129" t="s">
        <v>1181</v>
      </c>
      <c r="B393" s="130"/>
      <c r="C393" s="131">
        <v>386255</v>
      </c>
    </row>
    <row r="394" spans="1:3">
      <c r="A394" s="129" t="s">
        <v>1182</v>
      </c>
      <c r="B394" s="130"/>
      <c r="C394" s="131">
        <v>404089</v>
      </c>
    </row>
    <row r="395" spans="1:3">
      <c r="A395" s="129" t="s">
        <v>1183</v>
      </c>
      <c r="B395" s="130"/>
      <c r="C395" s="131">
        <v>404632</v>
      </c>
    </row>
    <row r="396" spans="1:3">
      <c r="A396" s="129" t="s">
        <v>1184</v>
      </c>
      <c r="B396" s="130"/>
      <c r="C396" s="131">
        <v>432545</v>
      </c>
    </row>
    <row r="397" spans="1:3">
      <c r="A397" s="129" t="s">
        <v>1185</v>
      </c>
      <c r="B397" s="130"/>
      <c r="C397" s="131">
        <v>273857</v>
      </c>
    </row>
    <row r="398" spans="1:3">
      <c r="A398" s="129" t="s">
        <v>1186</v>
      </c>
      <c r="B398" s="130"/>
      <c r="C398" s="131">
        <v>304265</v>
      </c>
    </row>
    <row r="399" spans="1:3">
      <c r="A399" s="129" t="s">
        <v>1187</v>
      </c>
      <c r="B399" s="130"/>
      <c r="C399" s="131">
        <v>340610</v>
      </c>
    </row>
    <row r="400" spans="1:3">
      <c r="A400" s="129" t="s">
        <v>1188</v>
      </c>
      <c r="B400" s="130"/>
      <c r="C400" s="131">
        <v>460053</v>
      </c>
    </row>
    <row r="401" spans="1:3">
      <c r="A401" s="129" t="s">
        <v>1189</v>
      </c>
      <c r="B401" s="130"/>
      <c r="C401" s="131">
        <v>552256</v>
      </c>
    </row>
    <row r="402" spans="1:3">
      <c r="A402" s="129" t="s">
        <v>1190</v>
      </c>
      <c r="B402" s="130"/>
      <c r="C402" s="131">
        <v>302918</v>
      </c>
    </row>
    <row r="403" spans="1:3">
      <c r="A403" s="129" t="s">
        <v>1191</v>
      </c>
      <c r="B403" s="130"/>
      <c r="C403" s="131">
        <v>302814</v>
      </c>
    </row>
    <row r="404" spans="1:3">
      <c r="A404" s="129" t="s">
        <v>1192</v>
      </c>
      <c r="B404" s="130"/>
      <c r="C404" s="131">
        <v>336416</v>
      </c>
    </row>
    <row r="405" spans="1:3">
      <c r="A405" s="129" t="s">
        <v>1193</v>
      </c>
      <c r="B405" s="130"/>
      <c r="C405" s="131">
        <v>336416</v>
      </c>
    </row>
    <row r="406" spans="1:3">
      <c r="A406" s="129" t="s">
        <v>1194</v>
      </c>
      <c r="B406" s="130"/>
      <c r="C406" s="131">
        <v>352028</v>
      </c>
    </row>
    <row r="407" spans="1:3">
      <c r="A407" s="129" t="s">
        <v>1195</v>
      </c>
      <c r="B407" s="130"/>
      <c r="C407" s="131">
        <v>352028</v>
      </c>
    </row>
    <row r="408" spans="1:3">
      <c r="A408" s="129" t="s">
        <v>1196</v>
      </c>
      <c r="B408" s="130"/>
      <c r="C408" s="131">
        <v>432544</v>
      </c>
    </row>
    <row r="409" spans="1:3">
      <c r="A409" s="129" t="s">
        <v>1197</v>
      </c>
      <c r="B409" s="130"/>
      <c r="C409" s="131">
        <v>523073</v>
      </c>
    </row>
    <row r="410" spans="1:3">
      <c r="A410" s="129" t="s">
        <v>1198</v>
      </c>
      <c r="B410" s="130"/>
      <c r="C410" s="131">
        <v>625283</v>
      </c>
    </row>
    <row r="411" spans="1:3">
      <c r="A411" s="129" t="s">
        <v>1199</v>
      </c>
      <c r="B411" s="130"/>
      <c r="C411" s="131">
        <v>750075</v>
      </c>
    </row>
    <row r="412" spans="1:3">
      <c r="A412" s="129" t="s">
        <v>1200</v>
      </c>
      <c r="B412" s="130"/>
      <c r="C412" s="131">
        <v>875173</v>
      </c>
    </row>
    <row r="413" spans="1:3">
      <c r="A413" s="129" t="s">
        <v>1201</v>
      </c>
      <c r="B413" s="130"/>
      <c r="C413" s="131">
        <v>1000351</v>
      </c>
    </row>
    <row r="414" spans="1:3">
      <c r="A414" s="129" t="s">
        <v>1202</v>
      </c>
      <c r="B414" s="130"/>
      <c r="C414" s="131">
        <v>1149989</v>
      </c>
    </row>
    <row r="415" spans="1:3">
      <c r="A415" s="129" t="s">
        <v>1203</v>
      </c>
      <c r="B415" s="130"/>
      <c r="C415" s="131">
        <v>1265283</v>
      </c>
    </row>
    <row r="416" spans="1:3">
      <c r="A416" s="129" t="s">
        <v>1204</v>
      </c>
      <c r="B416" s="130"/>
      <c r="C416" s="131">
        <v>587704</v>
      </c>
    </row>
    <row r="417" spans="1:3">
      <c r="A417" s="129" t="s">
        <v>1205</v>
      </c>
      <c r="B417" s="130"/>
      <c r="C417" s="131">
        <v>625283</v>
      </c>
    </row>
    <row r="418" spans="1:3">
      <c r="A418" s="129" t="s">
        <v>1206</v>
      </c>
      <c r="B418" s="130"/>
      <c r="C418" s="131">
        <v>750299</v>
      </c>
    </row>
    <row r="419" spans="1:3">
      <c r="A419" s="129" t="s">
        <v>1207</v>
      </c>
      <c r="B419" s="130"/>
      <c r="C419" s="131">
        <v>875173</v>
      </c>
    </row>
    <row r="420" spans="1:3">
      <c r="A420" s="129" t="s">
        <v>1208</v>
      </c>
      <c r="B420" s="130"/>
      <c r="C420" s="131">
        <v>1000351</v>
      </c>
    </row>
    <row r="421" spans="1:3">
      <c r="A421" s="129" t="s">
        <v>1209</v>
      </c>
      <c r="B421" s="130"/>
      <c r="C421" s="131">
        <v>1149989</v>
      </c>
    </row>
    <row r="422" spans="1:3">
      <c r="A422" s="129" t="s">
        <v>1210</v>
      </c>
      <c r="B422" s="130"/>
      <c r="C422" s="131">
        <v>1265467</v>
      </c>
    </row>
    <row r="423" spans="1:3">
      <c r="A423" s="129" t="s">
        <v>1211</v>
      </c>
      <c r="B423" s="130"/>
      <c r="C423" s="131">
        <v>587704</v>
      </c>
    </row>
    <row r="424" spans="1:3">
      <c r="A424" s="129" t="s">
        <v>931</v>
      </c>
      <c r="B424" s="130"/>
      <c r="C424" s="131">
        <v>1867</v>
      </c>
    </row>
    <row r="425" spans="1:3">
      <c r="A425" s="129" t="s">
        <v>197</v>
      </c>
      <c r="B425" s="130"/>
      <c r="C425" s="131">
        <v>7311</v>
      </c>
    </row>
    <row r="426" spans="1:3">
      <c r="A426" s="129" t="s">
        <v>198</v>
      </c>
      <c r="B426" s="130"/>
      <c r="C426" s="131">
        <v>1218</v>
      </c>
    </row>
    <row r="427" spans="1:3">
      <c r="A427" s="129" t="s">
        <v>24</v>
      </c>
      <c r="B427" s="130"/>
      <c r="C427" s="131">
        <v>4763</v>
      </c>
    </row>
    <row r="428" spans="1:3">
      <c r="A428" s="129" t="s">
        <v>199</v>
      </c>
      <c r="B428" s="130"/>
      <c r="C428" s="131">
        <v>50400</v>
      </c>
    </row>
    <row r="429" spans="1:3">
      <c r="A429" s="129" t="s">
        <v>200</v>
      </c>
      <c r="B429" s="130"/>
      <c r="C429" s="131">
        <v>43643</v>
      </c>
    </row>
    <row r="430" spans="1:3">
      <c r="A430" s="129" t="s">
        <v>201</v>
      </c>
      <c r="B430" s="130"/>
      <c r="C430" s="131">
        <v>51951</v>
      </c>
    </row>
    <row r="431" spans="1:3">
      <c r="A431" s="129" t="s">
        <v>202</v>
      </c>
      <c r="B431" s="130"/>
      <c r="C431" s="131">
        <v>22708</v>
      </c>
    </row>
    <row r="432" spans="1:3">
      <c r="A432" s="129" t="s">
        <v>829</v>
      </c>
      <c r="B432" s="130"/>
      <c r="C432" s="131">
        <v>5871</v>
      </c>
    </row>
    <row r="433" spans="1:3">
      <c r="A433" s="129" t="s">
        <v>828</v>
      </c>
      <c r="B433" s="130"/>
      <c r="C433" s="131">
        <v>9415</v>
      </c>
    </row>
    <row r="434" spans="1:3">
      <c r="A434" s="129" t="s">
        <v>203</v>
      </c>
      <c r="B434" s="130"/>
      <c r="C434" s="131">
        <v>8197</v>
      </c>
    </row>
    <row r="435" spans="1:3">
      <c r="A435" s="129" t="s">
        <v>204</v>
      </c>
      <c r="B435" s="130"/>
      <c r="C435" s="131">
        <v>17612</v>
      </c>
    </row>
    <row r="436" spans="1:3">
      <c r="A436" s="129" t="s">
        <v>205</v>
      </c>
      <c r="B436" s="130"/>
      <c r="C436" s="131">
        <v>56603</v>
      </c>
    </row>
    <row r="437" spans="1:3">
      <c r="A437" s="129" t="s">
        <v>932</v>
      </c>
      <c r="B437" s="130"/>
      <c r="C437" s="131">
        <v>10523</v>
      </c>
    </row>
    <row r="438" spans="1:3">
      <c r="A438" s="129" t="s">
        <v>933</v>
      </c>
      <c r="B438" s="130"/>
      <c r="C438" s="131">
        <v>10523</v>
      </c>
    </row>
    <row r="439" spans="1:3">
      <c r="A439" s="129" t="s">
        <v>206</v>
      </c>
      <c r="B439" s="130"/>
      <c r="C439" s="131">
        <v>16062</v>
      </c>
    </row>
    <row r="440" spans="1:3">
      <c r="A440" s="129" t="s">
        <v>207</v>
      </c>
      <c r="B440" s="130"/>
      <c r="C440" s="131">
        <v>32899</v>
      </c>
    </row>
    <row r="441" spans="1:3">
      <c r="A441" s="129" t="s">
        <v>208</v>
      </c>
      <c r="B441" s="130"/>
      <c r="C441" s="131">
        <v>43643</v>
      </c>
    </row>
    <row r="442" spans="1:3">
      <c r="A442" s="129" t="s">
        <v>209</v>
      </c>
      <c r="B442" s="130"/>
      <c r="C442" s="131">
        <v>9194</v>
      </c>
    </row>
    <row r="443" spans="1:3">
      <c r="A443" s="129" t="s">
        <v>210</v>
      </c>
      <c r="B443" s="130"/>
      <c r="C443" s="131">
        <v>18388</v>
      </c>
    </row>
    <row r="444" spans="1:3">
      <c r="A444" s="129" t="s">
        <v>211</v>
      </c>
      <c r="B444" s="130"/>
      <c r="C444" s="131">
        <v>30019</v>
      </c>
    </row>
    <row r="445" spans="1:3">
      <c r="A445" s="129" t="s">
        <v>1212</v>
      </c>
      <c r="B445" s="130"/>
      <c r="C445" s="131">
        <v>15286</v>
      </c>
    </row>
    <row r="446" spans="1:3">
      <c r="A446" s="129" t="s">
        <v>212</v>
      </c>
      <c r="B446" s="130"/>
      <c r="C446" s="131">
        <v>30905</v>
      </c>
    </row>
    <row r="447" spans="1:3">
      <c r="A447" s="129" t="s">
        <v>1213</v>
      </c>
      <c r="B447" s="130"/>
      <c r="C447" s="131">
        <v>10523</v>
      </c>
    </row>
    <row r="448" spans="1:3">
      <c r="A448" s="129" t="s">
        <v>1214</v>
      </c>
      <c r="B448" s="130"/>
      <c r="C448" s="131">
        <v>17723</v>
      </c>
    </row>
    <row r="449" spans="1:3">
      <c r="A449" s="129" t="s">
        <v>1215</v>
      </c>
      <c r="B449" s="130"/>
      <c r="C449" s="131">
        <v>25034</v>
      </c>
    </row>
    <row r="450" spans="1:3">
      <c r="A450" s="129" t="s">
        <v>1216</v>
      </c>
      <c r="B450" s="130"/>
      <c r="C450" s="131">
        <v>9083</v>
      </c>
    </row>
    <row r="451" spans="1:3">
      <c r="A451" s="129" t="s">
        <v>1217</v>
      </c>
      <c r="B451" s="130"/>
      <c r="C451" s="131">
        <v>7200</v>
      </c>
    </row>
    <row r="452" spans="1:3">
      <c r="A452" s="129" t="s">
        <v>1218</v>
      </c>
      <c r="B452" s="130"/>
      <c r="C452" s="131">
        <v>15065</v>
      </c>
    </row>
    <row r="453" spans="1:3">
      <c r="A453" s="129" t="s">
        <v>213</v>
      </c>
      <c r="B453" s="130"/>
      <c r="C453" s="131">
        <v>31459</v>
      </c>
    </row>
    <row r="454" spans="1:3">
      <c r="A454" s="129" t="s">
        <v>214</v>
      </c>
      <c r="B454" s="130"/>
      <c r="C454" s="131">
        <v>33563</v>
      </c>
    </row>
    <row r="455" spans="1:3">
      <c r="A455" s="129" t="s">
        <v>215</v>
      </c>
      <c r="B455" s="130"/>
      <c r="C455" s="131">
        <v>13514</v>
      </c>
    </row>
    <row r="456" spans="1:3">
      <c r="A456" s="129" t="s">
        <v>5</v>
      </c>
      <c r="B456" s="130"/>
      <c r="C456" s="131">
        <v>5206</v>
      </c>
    </row>
    <row r="457" spans="1:3">
      <c r="A457" s="129" t="s">
        <v>216</v>
      </c>
      <c r="B457" s="130"/>
      <c r="C457" s="131">
        <v>14289</v>
      </c>
    </row>
    <row r="458" spans="1:3">
      <c r="A458" s="129" t="s">
        <v>1219</v>
      </c>
      <c r="B458" s="130"/>
      <c r="C458" s="131">
        <v>11852</v>
      </c>
    </row>
    <row r="459" spans="1:3">
      <c r="A459" s="129" t="s">
        <v>1220</v>
      </c>
      <c r="B459" s="130"/>
      <c r="C459" s="131">
        <v>11852</v>
      </c>
    </row>
    <row r="460" spans="1:3">
      <c r="A460" s="129" t="s">
        <v>1221</v>
      </c>
      <c r="B460" s="130"/>
      <c r="C460" s="131">
        <v>11852</v>
      </c>
    </row>
    <row r="461" spans="1:3">
      <c r="A461" s="129" t="s">
        <v>1222</v>
      </c>
      <c r="B461" s="130"/>
      <c r="C461" s="131">
        <v>7364</v>
      </c>
    </row>
    <row r="462" spans="1:3">
      <c r="A462" s="129" t="s">
        <v>1223</v>
      </c>
      <c r="B462" s="130"/>
      <c r="C462" s="131">
        <v>10523</v>
      </c>
    </row>
    <row r="463" spans="1:3">
      <c r="A463" s="129" t="s">
        <v>1224</v>
      </c>
      <c r="B463" s="130"/>
      <c r="C463" s="131">
        <v>10523</v>
      </c>
    </row>
    <row r="464" spans="1:3">
      <c r="A464" s="129" t="s">
        <v>1225</v>
      </c>
      <c r="B464" s="130"/>
      <c r="C464" s="131">
        <v>10523</v>
      </c>
    </row>
    <row r="465" spans="1:3">
      <c r="A465" s="129" t="s">
        <v>217</v>
      </c>
      <c r="B465" s="130"/>
      <c r="C465" s="131">
        <v>12074</v>
      </c>
    </row>
    <row r="466" spans="1:3">
      <c r="A466" s="129" t="s">
        <v>218</v>
      </c>
      <c r="B466" s="130"/>
      <c r="C466" s="131">
        <v>23483</v>
      </c>
    </row>
    <row r="467" spans="1:3">
      <c r="A467" s="129" t="s">
        <v>219</v>
      </c>
      <c r="B467" s="130"/>
      <c r="C467" s="131">
        <v>18388</v>
      </c>
    </row>
    <row r="468" spans="1:3">
      <c r="A468" s="129" t="s">
        <v>6</v>
      </c>
      <c r="B468" s="130"/>
      <c r="C468" s="131">
        <v>14289</v>
      </c>
    </row>
    <row r="469" spans="1:3">
      <c r="A469" s="129" t="s">
        <v>934</v>
      </c>
      <c r="B469" s="130"/>
      <c r="C469" s="131">
        <v>7468</v>
      </c>
    </row>
    <row r="470" spans="1:3">
      <c r="A470" s="129" t="s">
        <v>220</v>
      </c>
      <c r="B470" s="130"/>
      <c r="C470" s="131">
        <v>27139</v>
      </c>
    </row>
    <row r="471" spans="1:3">
      <c r="A471" s="129" t="s">
        <v>221</v>
      </c>
      <c r="B471" s="130"/>
      <c r="C471" s="131">
        <v>13403</v>
      </c>
    </row>
    <row r="472" spans="1:3">
      <c r="A472" s="129" t="s">
        <v>222</v>
      </c>
      <c r="B472" s="130"/>
      <c r="C472" s="131">
        <v>13071</v>
      </c>
    </row>
    <row r="473" spans="1:3">
      <c r="A473" s="129" t="s">
        <v>223</v>
      </c>
      <c r="B473" s="130"/>
      <c r="C473" s="131">
        <v>16394</v>
      </c>
    </row>
    <row r="474" spans="1:3">
      <c r="A474" s="129" t="s">
        <v>224</v>
      </c>
      <c r="B474" s="130"/>
      <c r="C474" s="131">
        <v>16394</v>
      </c>
    </row>
    <row r="475" spans="1:3">
      <c r="A475" s="129" t="s">
        <v>225</v>
      </c>
      <c r="B475" s="130"/>
      <c r="C475" s="131">
        <v>22929</v>
      </c>
    </row>
    <row r="476" spans="1:3">
      <c r="A476" s="129" t="s">
        <v>226</v>
      </c>
      <c r="B476" s="130"/>
      <c r="C476" s="131">
        <v>19163</v>
      </c>
    </row>
    <row r="477" spans="1:3">
      <c r="A477" s="129" t="s">
        <v>227</v>
      </c>
      <c r="B477" s="130"/>
      <c r="C477" s="131">
        <v>19163</v>
      </c>
    </row>
    <row r="478" spans="1:3">
      <c r="A478" s="129" t="s">
        <v>228</v>
      </c>
      <c r="B478" s="130"/>
      <c r="C478" s="131">
        <v>16394</v>
      </c>
    </row>
    <row r="479" spans="1:3">
      <c r="A479" s="129" t="s">
        <v>18</v>
      </c>
      <c r="B479" s="130"/>
      <c r="C479" s="131">
        <v>13071</v>
      </c>
    </row>
    <row r="480" spans="1:3">
      <c r="A480" s="129" t="s">
        <v>229</v>
      </c>
      <c r="B480" s="130"/>
      <c r="C480" s="131">
        <v>14622</v>
      </c>
    </row>
    <row r="481" spans="1:3">
      <c r="A481" s="129" t="s">
        <v>230</v>
      </c>
      <c r="B481" s="130"/>
      <c r="C481" s="131">
        <v>13514</v>
      </c>
    </row>
    <row r="482" spans="1:3">
      <c r="A482" s="129" t="s">
        <v>231</v>
      </c>
      <c r="B482" s="130"/>
      <c r="C482" s="131">
        <v>9305</v>
      </c>
    </row>
    <row r="483" spans="1:3">
      <c r="A483" s="129" t="s">
        <v>14</v>
      </c>
      <c r="B483" s="130"/>
      <c r="C483" s="131">
        <v>12295</v>
      </c>
    </row>
    <row r="484" spans="1:3">
      <c r="A484" s="129" t="s">
        <v>232</v>
      </c>
      <c r="B484" s="130"/>
      <c r="C484" s="131">
        <v>12295</v>
      </c>
    </row>
    <row r="485" spans="1:3">
      <c r="A485" s="129" t="s">
        <v>233</v>
      </c>
      <c r="B485" s="130"/>
      <c r="C485" s="131">
        <v>12295</v>
      </c>
    </row>
    <row r="486" spans="1:3">
      <c r="A486" s="129" t="s">
        <v>234</v>
      </c>
      <c r="B486" s="130"/>
      <c r="C486" s="131">
        <v>12295</v>
      </c>
    </row>
    <row r="487" spans="1:3">
      <c r="A487" s="129" t="s">
        <v>59</v>
      </c>
      <c r="B487" s="130"/>
      <c r="C487" s="131">
        <v>20714</v>
      </c>
    </row>
    <row r="488" spans="1:3">
      <c r="A488" s="129" t="s">
        <v>235</v>
      </c>
      <c r="B488" s="130"/>
      <c r="C488" s="131">
        <v>997</v>
      </c>
    </row>
    <row r="489" spans="1:3">
      <c r="A489" s="129" t="s">
        <v>236</v>
      </c>
      <c r="B489" s="130"/>
      <c r="C489" s="131">
        <v>2105</v>
      </c>
    </row>
    <row r="490" spans="1:3">
      <c r="A490" s="129" t="s">
        <v>237</v>
      </c>
      <c r="B490" s="130"/>
      <c r="C490" s="131">
        <v>11077</v>
      </c>
    </row>
    <row r="491" spans="1:3">
      <c r="A491" s="129" t="s">
        <v>238</v>
      </c>
      <c r="B491" s="130"/>
      <c r="C491" s="131">
        <v>7200</v>
      </c>
    </row>
    <row r="492" spans="1:3">
      <c r="A492" s="129" t="s">
        <v>239</v>
      </c>
      <c r="B492" s="130"/>
      <c r="C492" s="131">
        <v>7200</v>
      </c>
    </row>
    <row r="493" spans="1:3">
      <c r="A493" s="129" t="s">
        <v>240</v>
      </c>
      <c r="B493" s="130"/>
      <c r="C493" s="131">
        <v>5206</v>
      </c>
    </row>
    <row r="494" spans="1:3">
      <c r="A494" s="129" t="s">
        <v>241</v>
      </c>
      <c r="B494" s="130"/>
      <c r="C494" s="131">
        <v>4763</v>
      </c>
    </row>
    <row r="495" spans="1:3">
      <c r="A495" s="129" t="s">
        <v>242</v>
      </c>
      <c r="B495" s="130"/>
      <c r="C495" s="131">
        <v>5760</v>
      </c>
    </row>
    <row r="496" spans="1:3">
      <c r="A496" s="129" t="s">
        <v>243</v>
      </c>
      <c r="B496" s="130"/>
      <c r="C496" s="131">
        <v>10634</v>
      </c>
    </row>
    <row r="497" spans="1:3">
      <c r="A497" s="129" t="s">
        <v>244</v>
      </c>
      <c r="B497" s="130"/>
      <c r="C497" s="131">
        <v>5760</v>
      </c>
    </row>
    <row r="498" spans="1:3">
      <c r="A498" s="129" t="s">
        <v>245</v>
      </c>
      <c r="B498" s="130"/>
      <c r="C498" s="131">
        <v>6092</v>
      </c>
    </row>
    <row r="499" spans="1:3">
      <c r="A499" s="129" t="s">
        <v>246</v>
      </c>
      <c r="B499" s="130"/>
      <c r="C499" s="131">
        <v>9305</v>
      </c>
    </row>
    <row r="500" spans="1:3">
      <c r="A500" s="129" t="s">
        <v>247</v>
      </c>
      <c r="B500" s="130"/>
      <c r="C500" s="131">
        <v>9305</v>
      </c>
    </row>
    <row r="501" spans="1:3">
      <c r="A501" s="129" t="s">
        <v>248</v>
      </c>
      <c r="B501" s="130"/>
      <c r="C501" s="131">
        <v>8419</v>
      </c>
    </row>
    <row r="502" spans="1:3">
      <c r="A502" s="129" t="s">
        <v>249</v>
      </c>
      <c r="B502" s="130"/>
      <c r="C502" s="131">
        <v>9194</v>
      </c>
    </row>
    <row r="503" spans="1:3">
      <c r="A503" s="129" t="s">
        <v>250</v>
      </c>
      <c r="B503" s="130"/>
      <c r="C503" s="131">
        <v>11631</v>
      </c>
    </row>
    <row r="504" spans="1:3">
      <c r="A504" s="129" t="s">
        <v>251</v>
      </c>
      <c r="B504" s="130"/>
      <c r="C504" s="131">
        <v>11852</v>
      </c>
    </row>
    <row r="505" spans="1:3">
      <c r="A505" s="129" t="s">
        <v>252</v>
      </c>
      <c r="B505" s="130"/>
      <c r="C505" s="131">
        <v>5206</v>
      </c>
    </row>
    <row r="506" spans="1:3">
      <c r="A506" s="129" t="s">
        <v>253</v>
      </c>
      <c r="B506" s="130"/>
      <c r="C506" s="131">
        <v>5317</v>
      </c>
    </row>
    <row r="507" spans="1:3">
      <c r="A507" s="129" t="s">
        <v>254</v>
      </c>
      <c r="B507" s="130"/>
      <c r="C507" s="131">
        <v>5539</v>
      </c>
    </row>
    <row r="508" spans="1:3">
      <c r="A508" s="129" t="s">
        <v>255</v>
      </c>
      <c r="B508" s="130"/>
      <c r="C508" s="131">
        <v>5760</v>
      </c>
    </row>
    <row r="509" spans="1:3">
      <c r="A509" s="129" t="s">
        <v>1226</v>
      </c>
      <c r="B509" s="130"/>
      <c r="C509" s="131">
        <v>114536</v>
      </c>
    </row>
    <row r="510" spans="1:3">
      <c r="A510" s="129" t="s">
        <v>256</v>
      </c>
      <c r="B510" s="130"/>
      <c r="C510" s="131">
        <v>32899</v>
      </c>
    </row>
    <row r="511" spans="1:3">
      <c r="A511" s="129" t="s">
        <v>257</v>
      </c>
      <c r="B511" s="130"/>
      <c r="C511" s="131">
        <v>32899</v>
      </c>
    </row>
    <row r="512" spans="1:3">
      <c r="A512" s="129" t="s">
        <v>258</v>
      </c>
      <c r="B512" s="130"/>
      <c r="C512" s="131">
        <v>32899</v>
      </c>
    </row>
    <row r="513" spans="1:3">
      <c r="A513" s="129" t="s">
        <v>259</v>
      </c>
      <c r="B513" s="130"/>
      <c r="C513" s="131">
        <v>4985</v>
      </c>
    </row>
    <row r="514" spans="1:3">
      <c r="A514" s="129" t="s">
        <v>260</v>
      </c>
      <c r="B514" s="130"/>
      <c r="C514" s="131">
        <v>7975</v>
      </c>
    </row>
    <row r="515" spans="1:3">
      <c r="A515" s="129" t="s">
        <v>261</v>
      </c>
      <c r="B515" s="130"/>
      <c r="C515" s="131">
        <v>7643</v>
      </c>
    </row>
    <row r="516" spans="1:3">
      <c r="A516" s="129" t="s">
        <v>1227</v>
      </c>
      <c r="B516" s="130"/>
      <c r="C516" s="131">
        <v>579881</v>
      </c>
    </row>
    <row r="517" spans="1:3">
      <c r="A517" s="129" t="s">
        <v>262</v>
      </c>
      <c r="B517" s="130"/>
      <c r="C517" s="131">
        <v>414280</v>
      </c>
    </row>
    <row r="518" spans="1:3">
      <c r="A518" s="129" t="s">
        <v>1228</v>
      </c>
      <c r="B518" s="130"/>
      <c r="C518" s="131">
        <v>670823</v>
      </c>
    </row>
    <row r="519" spans="1:3">
      <c r="A519" s="129" t="s">
        <v>263</v>
      </c>
      <c r="B519" s="130"/>
      <c r="C519" s="131">
        <v>479191</v>
      </c>
    </row>
    <row r="520" spans="1:3">
      <c r="A520" s="129" t="s">
        <v>264</v>
      </c>
      <c r="B520" s="130"/>
      <c r="C520" s="131">
        <v>625297</v>
      </c>
    </row>
    <row r="521" spans="1:3">
      <c r="A521" s="129" t="s">
        <v>265</v>
      </c>
      <c r="B521" s="130"/>
      <c r="C521" s="131">
        <v>34228</v>
      </c>
    </row>
    <row r="522" spans="1:3">
      <c r="A522" s="129" t="s">
        <v>266</v>
      </c>
      <c r="B522" s="130"/>
      <c r="C522" s="131">
        <v>52727</v>
      </c>
    </row>
    <row r="523" spans="1:3">
      <c r="A523" s="129" t="s">
        <v>267</v>
      </c>
      <c r="B523" s="130"/>
      <c r="C523" s="131">
        <v>60813</v>
      </c>
    </row>
    <row r="524" spans="1:3">
      <c r="A524" s="129" t="s">
        <v>1229</v>
      </c>
      <c r="B524" s="130"/>
      <c r="C524" s="131">
        <v>281688</v>
      </c>
    </row>
    <row r="525" spans="1:3">
      <c r="A525" s="129" t="s">
        <v>268</v>
      </c>
      <c r="B525" s="130"/>
      <c r="C525" s="131">
        <v>201269</v>
      </c>
    </row>
    <row r="526" spans="1:3">
      <c r="A526" s="129" t="s">
        <v>1230</v>
      </c>
      <c r="B526" s="130"/>
      <c r="C526" s="131">
        <v>388470</v>
      </c>
    </row>
    <row r="527" spans="1:3">
      <c r="A527" s="129" t="s">
        <v>269</v>
      </c>
      <c r="B527" s="130"/>
      <c r="C527" s="131">
        <v>277479</v>
      </c>
    </row>
    <row r="528" spans="1:3">
      <c r="A528" s="129" t="s">
        <v>1231</v>
      </c>
      <c r="B528" s="130"/>
      <c r="C528" s="131">
        <v>474649</v>
      </c>
    </row>
    <row r="529" spans="1:3">
      <c r="A529" s="129" t="s">
        <v>270</v>
      </c>
      <c r="B529" s="130"/>
      <c r="C529" s="131">
        <v>338956</v>
      </c>
    </row>
    <row r="530" spans="1:3">
      <c r="A530" s="129" t="s">
        <v>271</v>
      </c>
      <c r="B530" s="130"/>
      <c r="C530" s="131">
        <v>51730</v>
      </c>
    </row>
    <row r="531" spans="1:3">
      <c r="A531" s="129" t="s">
        <v>272</v>
      </c>
      <c r="B531" s="130"/>
      <c r="C531" s="131">
        <v>39656</v>
      </c>
    </row>
    <row r="532" spans="1:3">
      <c r="A532" s="129" t="s">
        <v>273</v>
      </c>
      <c r="B532" s="130"/>
      <c r="C532" s="131">
        <v>45416</v>
      </c>
    </row>
    <row r="533" spans="1:3">
      <c r="A533" s="129" t="s">
        <v>25</v>
      </c>
      <c r="B533" s="130"/>
      <c r="C533" s="131">
        <v>11631</v>
      </c>
    </row>
    <row r="534" spans="1:3">
      <c r="A534" s="129" t="s">
        <v>58</v>
      </c>
      <c r="B534" s="130"/>
      <c r="C534" s="131">
        <v>28689</v>
      </c>
    </row>
    <row r="535" spans="1:3">
      <c r="A535" s="129" t="s">
        <v>274</v>
      </c>
      <c r="B535" s="130"/>
      <c r="C535" s="131">
        <v>39213</v>
      </c>
    </row>
    <row r="536" spans="1:3">
      <c r="A536" s="129" t="s">
        <v>275</v>
      </c>
      <c r="B536" s="130"/>
      <c r="C536" s="131">
        <v>68234</v>
      </c>
    </row>
    <row r="537" spans="1:3">
      <c r="A537" s="129" t="s">
        <v>276</v>
      </c>
      <c r="B537" s="130"/>
      <c r="C537" s="131">
        <v>78757</v>
      </c>
    </row>
    <row r="538" spans="1:3">
      <c r="A538" s="129" t="s">
        <v>277</v>
      </c>
      <c r="B538" s="130"/>
      <c r="C538" s="131">
        <v>41650</v>
      </c>
    </row>
    <row r="539" spans="1:3">
      <c r="A539" s="129" t="s">
        <v>278</v>
      </c>
      <c r="B539" s="130"/>
      <c r="C539" s="131">
        <v>60148</v>
      </c>
    </row>
    <row r="540" spans="1:3">
      <c r="A540" s="129" t="s">
        <v>279</v>
      </c>
      <c r="B540" s="130"/>
      <c r="C540" s="131">
        <v>31348</v>
      </c>
    </row>
    <row r="541" spans="1:3">
      <c r="A541" s="129" t="s">
        <v>17</v>
      </c>
      <c r="B541" s="130"/>
      <c r="C541" s="131">
        <v>28357</v>
      </c>
    </row>
    <row r="542" spans="1:3">
      <c r="A542" s="129" t="s">
        <v>20</v>
      </c>
      <c r="B542" s="130"/>
      <c r="C542" s="131">
        <v>30351</v>
      </c>
    </row>
    <row r="543" spans="1:3">
      <c r="A543" s="129" t="s">
        <v>21</v>
      </c>
      <c r="B543" s="130"/>
      <c r="C543" s="131">
        <v>28357</v>
      </c>
    </row>
    <row r="544" spans="1:3">
      <c r="A544" s="129" t="s">
        <v>280</v>
      </c>
      <c r="B544" s="130"/>
      <c r="C544" s="131">
        <v>23705</v>
      </c>
    </row>
    <row r="545" spans="1:3">
      <c r="A545" s="129" t="s">
        <v>281</v>
      </c>
      <c r="B545" s="130"/>
      <c r="C545" s="131">
        <v>23705</v>
      </c>
    </row>
    <row r="546" spans="1:3">
      <c r="A546" s="129" t="s">
        <v>282</v>
      </c>
      <c r="B546" s="130"/>
      <c r="C546" s="131">
        <v>12550</v>
      </c>
    </row>
    <row r="547" spans="1:3">
      <c r="A547" s="129" t="s">
        <v>1232</v>
      </c>
      <c r="B547" s="130"/>
      <c r="C547" s="131">
        <v>1348</v>
      </c>
    </row>
    <row r="548" spans="1:3">
      <c r="A548" s="129" t="s">
        <v>1233</v>
      </c>
      <c r="B548" s="130"/>
      <c r="C548" s="131">
        <v>1348</v>
      </c>
    </row>
    <row r="549" spans="1:3">
      <c r="A549" s="129" t="s">
        <v>1234</v>
      </c>
      <c r="B549" s="130"/>
      <c r="C549" s="131">
        <v>1556</v>
      </c>
    </row>
    <row r="550" spans="1:3">
      <c r="A550" s="129" t="s">
        <v>1235</v>
      </c>
      <c r="B550" s="130"/>
      <c r="C550" s="131">
        <v>1763</v>
      </c>
    </row>
    <row r="551" spans="1:3">
      <c r="A551" s="129" t="s">
        <v>1236</v>
      </c>
      <c r="B551" s="130"/>
      <c r="C551" s="131">
        <v>1971</v>
      </c>
    </row>
    <row r="552" spans="1:3">
      <c r="A552" s="129" t="s">
        <v>1237</v>
      </c>
      <c r="B552" s="130"/>
      <c r="C552" s="131">
        <v>4149</v>
      </c>
    </row>
    <row r="553" spans="1:3">
      <c r="A553" s="129" t="s">
        <v>283</v>
      </c>
      <c r="B553" s="130"/>
      <c r="C553" s="131">
        <v>112875</v>
      </c>
    </row>
    <row r="554" spans="1:3">
      <c r="A554" s="129" t="s">
        <v>284</v>
      </c>
      <c r="B554" s="130"/>
      <c r="C554" s="131">
        <v>52616</v>
      </c>
    </row>
    <row r="555" spans="1:3">
      <c r="A555" s="129" t="s">
        <v>285</v>
      </c>
      <c r="B555" s="130"/>
      <c r="C555" s="131">
        <v>75434</v>
      </c>
    </row>
    <row r="556" spans="1:3">
      <c r="A556" s="129" t="s">
        <v>286</v>
      </c>
      <c r="B556" s="130"/>
      <c r="C556" s="131">
        <v>158069</v>
      </c>
    </row>
    <row r="557" spans="1:3">
      <c r="A557" s="129" t="s">
        <v>287</v>
      </c>
      <c r="B557" s="130"/>
      <c r="C557" s="131">
        <v>91718</v>
      </c>
    </row>
    <row r="558" spans="1:3">
      <c r="A558" s="129" t="s">
        <v>288</v>
      </c>
      <c r="B558" s="130"/>
      <c r="C558" s="131">
        <v>230512</v>
      </c>
    </row>
    <row r="559" spans="1:3">
      <c r="A559" s="129" t="s">
        <v>289</v>
      </c>
      <c r="B559" s="130"/>
      <c r="C559" s="131">
        <v>105785</v>
      </c>
    </row>
    <row r="560" spans="1:3">
      <c r="A560" s="129" t="s">
        <v>290</v>
      </c>
      <c r="B560" s="130"/>
      <c r="C560" s="131">
        <v>187201</v>
      </c>
    </row>
    <row r="561" spans="1:3">
      <c r="A561" s="129" t="s">
        <v>291</v>
      </c>
      <c r="B561" s="130"/>
      <c r="C561" s="131">
        <v>187201</v>
      </c>
    </row>
    <row r="562" spans="1:3">
      <c r="A562" s="129" t="s">
        <v>292</v>
      </c>
      <c r="B562" s="130"/>
      <c r="C562" s="131">
        <v>87508</v>
      </c>
    </row>
    <row r="563" spans="1:3">
      <c r="A563" s="129" t="s">
        <v>293</v>
      </c>
      <c r="B563" s="130"/>
      <c r="C563" s="131">
        <v>46745</v>
      </c>
    </row>
    <row r="564" spans="1:3">
      <c r="A564" s="129" t="s">
        <v>294</v>
      </c>
      <c r="B564" s="130"/>
      <c r="C564" s="131">
        <v>23151</v>
      </c>
    </row>
    <row r="565" spans="1:3">
      <c r="A565" s="129" t="s">
        <v>295</v>
      </c>
      <c r="B565" s="130"/>
      <c r="C565" s="131">
        <v>12739</v>
      </c>
    </row>
    <row r="566" spans="1:3">
      <c r="A566" s="129" t="s">
        <v>296</v>
      </c>
      <c r="B566" s="130"/>
      <c r="C566" s="131">
        <v>80308</v>
      </c>
    </row>
    <row r="567" spans="1:3">
      <c r="A567" s="129" t="s">
        <v>297</v>
      </c>
      <c r="B567" s="130"/>
      <c r="C567" s="131">
        <v>24037</v>
      </c>
    </row>
    <row r="568" spans="1:3">
      <c r="A568" s="129" t="s">
        <v>298</v>
      </c>
      <c r="B568" s="130"/>
      <c r="C568" s="131">
        <v>139127</v>
      </c>
    </row>
    <row r="569" spans="1:3">
      <c r="A569" s="129" t="s">
        <v>299</v>
      </c>
      <c r="B569" s="130"/>
      <c r="C569" s="131">
        <v>56050</v>
      </c>
    </row>
    <row r="570" spans="1:3">
      <c r="A570" s="129" t="s">
        <v>300</v>
      </c>
      <c r="B570" s="130"/>
      <c r="C570" s="131">
        <v>61699</v>
      </c>
    </row>
    <row r="571" spans="1:3">
      <c r="A571" s="129" t="s">
        <v>301</v>
      </c>
      <c r="B571" s="130"/>
      <c r="C571" s="131">
        <v>78093</v>
      </c>
    </row>
    <row r="572" spans="1:3">
      <c r="A572" s="129" t="s">
        <v>302</v>
      </c>
      <c r="B572" s="130"/>
      <c r="C572" s="131">
        <v>52837</v>
      </c>
    </row>
    <row r="573" spans="1:3">
      <c r="A573" s="129" t="s">
        <v>303</v>
      </c>
      <c r="B573" s="130"/>
      <c r="C573" s="131">
        <v>486280</v>
      </c>
    </row>
    <row r="574" spans="1:3">
      <c r="A574" s="129" t="s">
        <v>304</v>
      </c>
      <c r="B574" s="130"/>
      <c r="C574" s="131">
        <v>110881</v>
      </c>
    </row>
    <row r="575" spans="1:3">
      <c r="A575" s="129" t="s">
        <v>305</v>
      </c>
      <c r="B575" s="130"/>
      <c r="C575" s="131">
        <v>10745</v>
      </c>
    </row>
    <row r="576" spans="1:3">
      <c r="A576" s="129" t="s">
        <v>306</v>
      </c>
      <c r="B576" s="130"/>
      <c r="C576" s="131">
        <v>39213</v>
      </c>
    </row>
    <row r="577" spans="1:3">
      <c r="A577" s="129" t="s">
        <v>307</v>
      </c>
      <c r="B577" s="130"/>
      <c r="C577" s="131">
        <v>9415</v>
      </c>
    </row>
    <row r="578" spans="1:3">
      <c r="A578" s="129" t="s">
        <v>308</v>
      </c>
      <c r="B578" s="130"/>
      <c r="C578" s="131">
        <v>28246</v>
      </c>
    </row>
    <row r="579" spans="1:3">
      <c r="A579" s="129" t="s">
        <v>309</v>
      </c>
      <c r="B579" s="130"/>
      <c r="C579" s="131">
        <v>28246</v>
      </c>
    </row>
    <row r="580" spans="1:3">
      <c r="A580" s="129" t="s">
        <v>310</v>
      </c>
      <c r="B580" s="130"/>
      <c r="C580" s="131">
        <v>56493</v>
      </c>
    </row>
    <row r="581" spans="1:3">
      <c r="A581" s="129" t="s">
        <v>311</v>
      </c>
      <c r="B581" s="130"/>
      <c r="C581" s="131">
        <v>12517</v>
      </c>
    </row>
    <row r="582" spans="1:3">
      <c r="A582" s="129" t="s">
        <v>312</v>
      </c>
      <c r="B582" s="130"/>
      <c r="C582" s="131">
        <v>10412</v>
      </c>
    </row>
    <row r="583" spans="1:3">
      <c r="A583" s="129" t="s">
        <v>313</v>
      </c>
      <c r="B583" s="130"/>
      <c r="C583" s="131">
        <v>4979</v>
      </c>
    </row>
    <row r="584" spans="1:3">
      <c r="A584" s="129" t="s">
        <v>314</v>
      </c>
      <c r="B584" s="130"/>
      <c r="C584" s="131">
        <v>16077</v>
      </c>
    </row>
    <row r="585" spans="1:3">
      <c r="A585" s="129" t="s">
        <v>315</v>
      </c>
      <c r="B585" s="130"/>
      <c r="C585" s="131">
        <v>11720</v>
      </c>
    </row>
    <row r="586" spans="1:3">
      <c r="A586" s="129" t="s">
        <v>316</v>
      </c>
      <c r="B586" s="130"/>
      <c r="C586" s="131">
        <v>4979</v>
      </c>
    </row>
    <row r="587" spans="1:3">
      <c r="A587" s="129" t="s">
        <v>317</v>
      </c>
      <c r="B587" s="130"/>
      <c r="C587" s="131">
        <v>6223</v>
      </c>
    </row>
    <row r="588" spans="1:3">
      <c r="A588" s="129" t="s">
        <v>318</v>
      </c>
      <c r="B588" s="130"/>
      <c r="C588" s="131">
        <v>5808</v>
      </c>
    </row>
    <row r="589" spans="1:3">
      <c r="A589" s="129" t="s">
        <v>319</v>
      </c>
      <c r="B589" s="130"/>
      <c r="C589" s="131">
        <v>7883</v>
      </c>
    </row>
    <row r="590" spans="1:3">
      <c r="A590" s="129" t="s">
        <v>320</v>
      </c>
      <c r="B590" s="130"/>
      <c r="C590" s="131">
        <v>13069</v>
      </c>
    </row>
    <row r="591" spans="1:3">
      <c r="A591" s="129" t="s">
        <v>321</v>
      </c>
      <c r="B591" s="130"/>
      <c r="C591" s="131">
        <v>5808</v>
      </c>
    </row>
    <row r="592" spans="1:3">
      <c r="A592" s="129" t="s">
        <v>322</v>
      </c>
      <c r="B592" s="130"/>
      <c r="C592" s="131">
        <v>7883</v>
      </c>
    </row>
    <row r="593" spans="1:3">
      <c r="A593" s="129" t="s">
        <v>323</v>
      </c>
      <c r="B593" s="130"/>
      <c r="C593" s="131">
        <v>11928</v>
      </c>
    </row>
    <row r="594" spans="1:3">
      <c r="A594" s="129" t="s">
        <v>324</v>
      </c>
      <c r="B594" s="130"/>
      <c r="C594" s="131">
        <v>11928</v>
      </c>
    </row>
    <row r="595" spans="1:3">
      <c r="A595" s="129" t="s">
        <v>325</v>
      </c>
      <c r="B595" s="130"/>
      <c r="C595" s="131">
        <v>12550</v>
      </c>
    </row>
    <row r="596" spans="1:3">
      <c r="A596" s="129" t="s">
        <v>326</v>
      </c>
      <c r="B596" s="130"/>
      <c r="C596" s="131">
        <v>5186</v>
      </c>
    </row>
    <row r="597" spans="1:3">
      <c r="A597" s="129" t="s">
        <v>327</v>
      </c>
      <c r="B597" s="130"/>
      <c r="C597" s="131">
        <v>5186</v>
      </c>
    </row>
    <row r="598" spans="1:3">
      <c r="A598" s="129" t="s">
        <v>328</v>
      </c>
      <c r="B598" s="130"/>
      <c r="C598" s="131">
        <v>18774</v>
      </c>
    </row>
    <row r="599" spans="1:3">
      <c r="A599" s="129" t="s">
        <v>329</v>
      </c>
      <c r="B599" s="130"/>
      <c r="C599" s="131">
        <v>18255</v>
      </c>
    </row>
    <row r="600" spans="1:3">
      <c r="A600" s="129" t="s">
        <v>330</v>
      </c>
      <c r="B600" s="130"/>
      <c r="C600" s="131">
        <v>18877</v>
      </c>
    </row>
    <row r="601" spans="1:3">
      <c r="A601" s="129" t="s">
        <v>331</v>
      </c>
      <c r="B601" s="130"/>
      <c r="C601" s="131">
        <v>13069</v>
      </c>
    </row>
    <row r="602" spans="1:3">
      <c r="A602" s="129" t="s">
        <v>332</v>
      </c>
      <c r="B602" s="130"/>
      <c r="C602" s="131">
        <v>13069</v>
      </c>
    </row>
    <row r="603" spans="1:3">
      <c r="A603" s="129" t="s">
        <v>333</v>
      </c>
      <c r="B603" s="130"/>
      <c r="C603" s="131">
        <v>11928</v>
      </c>
    </row>
    <row r="604" spans="1:3">
      <c r="A604" s="129" t="s">
        <v>334</v>
      </c>
      <c r="B604" s="130"/>
      <c r="C604" s="131">
        <v>11928</v>
      </c>
    </row>
    <row r="605" spans="1:3">
      <c r="A605" s="129" t="s">
        <v>335</v>
      </c>
      <c r="B605" s="130"/>
      <c r="C605" s="131">
        <v>12550</v>
      </c>
    </row>
    <row r="606" spans="1:3">
      <c r="A606" s="129" t="s">
        <v>336</v>
      </c>
      <c r="B606" s="130"/>
      <c r="C606" s="131">
        <v>5186</v>
      </c>
    </row>
    <row r="607" spans="1:3">
      <c r="A607" s="129" t="s">
        <v>337</v>
      </c>
      <c r="B607" s="130"/>
      <c r="C607" s="131">
        <v>5186</v>
      </c>
    </row>
    <row r="608" spans="1:3">
      <c r="A608" s="129" t="s">
        <v>338</v>
      </c>
      <c r="B608" s="130"/>
      <c r="C608" s="131">
        <v>6949</v>
      </c>
    </row>
    <row r="609" spans="1:3">
      <c r="A609" s="129" t="s">
        <v>339</v>
      </c>
      <c r="B609" s="130"/>
      <c r="C609" s="131">
        <v>7053</v>
      </c>
    </row>
    <row r="610" spans="1:3">
      <c r="A610" s="129" t="s">
        <v>340</v>
      </c>
      <c r="B610" s="130"/>
      <c r="C610" s="131">
        <v>7157</v>
      </c>
    </row>
    <row r="611" spans="1:3">
      <c r="A611" s="129" t="s">
        <v>341</v>
      </c>
      <c r="B611" s="130"/>
      <c r="C611" s="131">
        <v>5601</v>
      </c>
    </row>
    <row r="612" spans="1:3">
      <c r="A612" s="129" t="s">
        <v>342</v>
      </c>
      <c r="B612" s="130"/>
      <c r="C612" s="131">
        <v>10372</v>
      </c>
    </row>
    <row r="613" spans="1:3">
      <c r="A613" s="129" t="s">
        <v>343</v>
      </c>
      <c r="B613" s="130"/>
      <c r="C613" s="131">
        <v>7053</v>
      </c>
    </row>
    <row r="614" spans="1:3">
      <c r="A614" s="129" t="s">
        <v>344</v>
      </c>
      <c r="B614" s="130"/>
      <c r="C614" s="131">
        <v>13795</v>
      </c>
    </row>
    <row r="615" spans="1:3">
      <c r="A615" s="129" t="s">
        <v>345</v>
      </c>
      <c r="B615" s="130"/>
      <c r="C615" s="131">
        <v>9542</v>
      </c>
    </row>
    <row r="616" spans="1:3">
      <c r="A616" s="129" t="s">
        <v>346</v>
      </c>
      <c r="B616" s="130"/>
      <c r="C616" s="131">
        <v>10476</v>
      </c>
    </row>
    <row r="617" spans="1:3">
      <c r="A617" s="129" t="s">
        <v>1238</v>
      </c>
      <c r="B617" s="130"/>
      <c r="C617" s="131">
        <v>6223</v>
      </c>
    </row>
    <row r="618" spans="1:3">
      <c r="A618" s="129" t="s">
        <v>1239</v>
      </c>
      <c r="B618" s="130"/>
      <c r="C618" s="131">
        <v>6223</v>
      </c>
    </row>
    <row r="619" spans="1:3">
      <c r="A619" s="129" t="s">
        <v>347</v>
      </c>
      <c r="B619" s="130"/>
      <c r="C619" s="131">
        <v>54246</v>
      </c>
    </row>
    <row r="620" spans="1:3">
      <c r="A620" s="129" t="s">
        <v>1240</v>
      </c>
      <c r="B620" s="130"/>
      <c r="C620" s="131">
        <v>6223</v>
      </c>
    </row>
    <row r="621" spans="1:3">
      <c r="A621" s="129" t="s">
        <v>348</v>
      </c>
      <c r="B621" s="130"/>
      <c r="C621" s="131">
        <v>9542</v>
      </c>
    </row>
    <row r="622" spans="1:3">
      <c r="A622" s="129" t="s">
        <v>349</v>
      </c>
      <c r="B622" s="130"/>
      <c r="C622" s="131">
        <v>10476</v>
      </c>
    </row>
    <row r="623" spans="1:3">
      <c r="A623" s="129" t="s">
        <v>350</v>
      </c>
      <c r="B623" s="130"/>
      <c r="C623" s="131">
        <v>10683</v>
      </c>
    </row>
    <row r="624" spans="1:3">
      <c r="A624" s="129" t="s">
        <v>351</v>
      </c>
      <c r="B624" s="130"/>
      <c r="C624" s="131">
        <v>25826</v>
      </c>
    </row>
    <row r="625" spans="1:3">
      <c r="A625" s="129" t="s">
        <v>352</v>
      </c>
      <c r="B625" s="130"/>
      <c r="C625" s="131">
        <v>27175</v>
      </c>
    </row>
    <row r="626" spans="1:3">
      <c r="A626" s="129" t="s">
        <v>353</v>
      </c>
      <c r="B626" s="130"/>
      <c r="C626" s="131">
        <v>10683</v>
      </c>
    </row>
    <row r="627" spans="1:3">
      <c r="A627" s="129" t="s">
        <v>354</v>
      </c>
      <c r="B627" s="130"/>
      <c r="C627" s="131">
        <v>11202</v>
      </c>
    </row>
    <row r="628" spans="1:3">
      <c r="A628" s="129" t="s">
        <v>355</v>
      </c>
      <c r="B628" s="130"/>
      <c r="C628" s="131">
        <v>21263</v>
      </c>
    </row>
    <row r="629" spans="1:3">
      <c r="A629" s="129" t="s">
        <v>356</v>
      </c>
      <c r="B629" s="130"/>
      <c r="C629" s="131">
        <v>21263</v>
      </c>
    </row>
    <row r="630" spans="1:3">
      <c r="A630" s="129" t="s">
        <v>357</v>
      </c>
      <c r="B630" s="130"/>
      <c r="C630" s="131">
        <v>22300</v>
      </c>
    </row>
    <row r="631" spans="1:3">
      <c r="A631" s="129" t="s">
        <v>358</v>
      </c>
      <c r="B631" s="130"/>
      <c r="C631" s="131">
        <v>34332</v>
      </c>
    </row>
    <row r="632" spans="1:3">
      <c r="A632" s="129" t="s">
        <v>359</v>
      </c>
      <c r="B632" s="130"/>
      <c r="C632" s="131">
        <v>34539</v>
      </c>
    </row>
    <row r="633" spans="1:3">
      <c r="A633" s="129" t="s">
        <v>360</v>
      </c>
      <c r="B633" s="130"/>
      <c r="C633" s="131">
        <v>34850</v>
      </c>
    </row>
    <row r="634" spans="1:3">
      <c r="A634" s="129" t="s">
        <v>361</v>
      </c>
      <c r="B634" s="130"/>
      <c r="C634" s="131">
        <v>21263</v>
      </c>
    </row>
    <row r="635" spans="1:3">
      <c r="A635" s="129" t="s">
        <v>362</v>
      </c>
      <c r="B635" s="130"/>
      <c r="C635" s="131">
        <v>21263</v>
      </c>
    </row>
    <row r="636" spans="1:3">
      <c r="A636" s="129" t="s">
        <v>363</v>
      </c>
      <c r="B636" s="130"/>
      <c r="C636" s="131">
        <v>22300</v>
      </c>
    </row>
    <row r="637" spans="1:3">
      <c r="A637" s="129" t="s">
        <v>364</v>
      </c>
      <c r="B637" s="130"/>
      <c r="C637" s="131">
        <v>12862</v>
      </c>
    </row>
    <row r="638" spans="1:3">
      <c r="A638" s="129" t="s">
        <v>365</v>
      </c>
      <c r="B638" s="130"/>
      <c r="C638" s="131">
        <v>13069</v>
      </c>
    </row>
    <row r="639" spans="1:3">
      <c r="A639" s="129" t="s">
        <v>366</v>
      </c>
      <c r="B639" s="130"/>
      <c r="C639" s="131">
        <v>13173</v>
      </c>
    </row>
    <row r="640" spans="1:3">
      <c r="A640" s="129" t="s">
        <v>367</v>
      </c>
      <c r="B640" s="130"/>
      <c r="C640" s="131">
        <v>12862</v>
      </c>
    </row>
    <row r="641" spans="1:3">
      <c r="A641" s="129" t="s">
        <v>368</v>
      </c>
      <c r="B641" s="130"/>
      <c r="C641" s="131">
        <v>12239</v>
      </c>
    </row>
    <row r="642" spans="1:3">
      <c r="A642" s="129" t="s">
        <v>369</v>
      </c>
      <c r="B642" s="130"/>
      <c r="C642" s="131">
        <v>18670</v>
      </c>
    </row>
    <row r="643" spans="1:3">
      <c r="A643" s="129" t="s">
        <v>370</v>
      </c>
      <c r="B643" s="130"/>
      <c r="C643" s="131">
        <v>13069</v>
      </c>
    </row>
    <row r="644" spans="1:3">
      <c r="A644" s="129" t="s">
        <v>371</v>
      </c>
      <c r="B644" s="130"/>
      <c r="C644" s="131">
        <v>12343</v>
      </c>
    </row>
    <row r="645" spans="1:3">
      <c r="A645" s="129" t="s">
        <v>372</v>
      </c>
      <c r="B645" s="130"/>
      <c r="C645" s="131">
        <v>18670</v>
      </c>
    </row>
    <row r="646" spans="1:3">
      <c r="A646" s="129" t="s">
        <v>373</v>
      </c>
      <c r="B646" s="130"/>
      <c r="C646" s="131">
        <v>14003</v>
      </c>
    </row>
    <row r="647" spans="1:3">
      <c r="A647" s="129" t="s">
        <v>374</v>
      </c>
      <c r="B647" s="130"/>
      <c r="C647" s="131">
        <v>20537</v>
      </c>
    </row>
    <row r="648" spans="1:3">
      <c r="A648" s="129" t="s">
        <v>375</v>
      </c>
      <c r="B648" s="130"/>
      <c r="C648" s="131">
        <v>20537</v>
      </c>
    </row>
    <row r="649" spans="1:3">
      <c r="A649" s="129" t="s">
        <v>376</v>
      </c>
      <c r="B649" s="130"/>
      <c r="C649" s="131">
        <v>20537</v>
      </c>
    </row>
    <row r="650" spans="1:3">
      <c r="A650" s="129" t="s">
        <v>377</v>
      </c>
      <c r="B650" s="130"/>
      <c r="C650" s="131">
        <v>11202</v>
      </c>
    </row>
    <row r="651" spans="1:3">
      <c r="A651" s="129" t="s">
        <v>378</v>
      </c>
      <c r="B651" s="130"/>
      <c r="C651" s="131">
        <v>11720</v>
      </c>
    </row>
    <row r="652" spans="1:3">
      <c r="A652" s="129" t="s">
        <v>379</v>
      </c>
      <c r="B652" s="130"/>
      <c r="C652" s="131">
        <v>18877</v>
      </c>
    </row>
    <row r="653" spans="1:3">
      <c r="A653" s="129" t="s">
        <v>380</v>
      </c>
      <c r="B653" s="130"/>
      <c r="C653" s="131">
        <v>10165</v>
      </c>
    </row>
    <row r="654" spans="1:3">
      <c r="A654" s="129" t="s">
        <v>381</v>
      </c>
      <c r="B654" s="130"/>
      <c r="C654" s="131">
        <v>12239</v>
      </c>
    </row>
    <row r="655" spans="1:3">
      <c r="A655" s="129" t="s">
        <v>382</v>
      </c>
      <c r="B655" s="130"/>
      <c r="C655" s="131">
        <v>15869</v>
      </c>
    </row>
    <row r="656" spans="1:3">
      <c r="A656" s="129" t="s">
        <v>383</v>
      </c>
      <c r="B656" s="130"/>
      <c r="C656" s="131">
        <v>18774</v>
      </c>
    </row>
    <row r="657" spans="1:3">
      <c r="A657" s="129" t="s">
        <v>384</v>
      </c>
      <c r="B657" s="130"/>
      <c r="C657" s="131">
        <v>7643</v>
      </c>
    </row>
    <row r="658" spans="1:3">
      <c r="A658" s="129" t="s">
        <v>385</v>
      </c>
      <c r="B658" s="130"/>
      <c r="C658" s="131">
        <v>2489</v>
      </c>
    </row>
    <row r="659" spans="1:3">
      <c r="A659" s="129" t="s">
        <v>386</v>
      </c>
      <c r="B659" s="130"/>
      <c r="C659" s="131">
        <v>12447</v>
      </c>
    </row>
    <row r="660" spans="1:3">
      <c r="A660" s="129" t="s">
        <v>387</v>
      </c>
      <c r="B660" s="130"/>
      <c r="C660" s="131">
        <v>12447</v>
      </c>
    </row>
    <row r="661" spans="1:3">
      <c r="A661" s="129" t="s">
        <v>388</v>
      </c>
      <c r="B661" s="130"/>
      <c r="C661" s="131">
        <v>13069</v>
      </c>
    </row>
    <row r="662" spans="1:3">
      <c r="A662" s="129" t="s">
        <v>389</v>
      </c>
      <c r="B662" s="130"/>
      <c r="C662" s="131">
        <v>4356</v>
      </c>
    </row>
    <row r="663" spans="1:3">
      <c r="A663" s="129" t="s">
        <v>390</v>
      </c>
      <c r="B663" s="130"/>
      <c r="C663" s="131">
        <v>5186</v>
      </c>
    </row>
    <row r="664" spans="1:3">
      <c r="A664" s="129" t="s">
        <v>391</v>
      </c>
      <c r="B664" s="130"/>
      <c r="C664" s="131">
        <v>14106</v>
      </c>
    </row>
    <row r="665" spans="1:3">
      <c r="A665" s="129" t="s">
        <v>392</v>
      </c>
      <c r="B665" s="130"/>
      <c r="C665" s="131">
        <v>24089</v>
      </c>
    </row>
    <row r="666" spans="1:3">
      <c r="A666" s="129" t="s">
        <v>393</v>
      </c>
      <c r="B666" s="130"/>
      <c r="C666" s="131">
        <v>24089</v>
      </c>
    </row>
    <row r="667" spans="1:3">
      <c r="A667" s="129" t="s">
        <v>394</v>
      </c>
      <c r="B667" s="130"/>
      <c r="C667" s="131">
        <v>8609</v>
      </c>
    </row>
    <row r="668" spans="1:3">
      <c r="A668" s="129" t="s">
        <v>395</v>
      </c>
      <c r="B668" s="130"/>
      <c r="C668" s="131">
        <v>10372</v>
      </c>
    </row>
    <row r="669" spans="1:3">
      <c r="A669" s="129" t="s">
        <v>396</v>
      </c>
      <c r="B669" s="130"/>
      <c r="C669" s="131">
        <v>28109</v>
      </c>
    </row>
    <row r="670" spans="1:3">
      <c r="A670" s="129" t="s">
        <v>397</v>
      </c>
      <c r="B670" s="130"/>
      <c r="C670" s="131">
        <v>1244</v>
      </c>
    </row>
    <row r="671" spans="1:3">
      <c r="A671" s="129" t="s">
        <v>398</v>
      </c>
      <c r="B671" s="130"/>
      <c r="C671" s="131">
        <v>1244</v>
      </c>
    </row>
    <row r="672" spans="1:3">
      <c r="A672" s="129" t="s">
        <v>399</v>
      </c>
      <c r="B672" s="130"/>
      <c r="C672" s="131">
        <v>1037</v>
      </c>
    </row>
    <row r="673" spans="1:3">
      <c r="A673" s="129" t="s">
        <v>400</v>
      </c>
      <c r="B673" s="130"/>
      <c r="C673" s="131">
        <v>1037</v>
      </c>
    </row>
    <row r="674" spans="1:3">
      <c r="A674" s="129" t="s">
        <v>401</v>
      </c>
      <c r="B674" s="130"/>
      <c r="C674" s="131">
        <v>21781</v>
      </c>
    </row>
    <row r="675" spans="1:3">
      <c r="A675" s="129" t="s">
        <v>402</v>
      </c>
      <c r="B675" s="130"/>
      <c r="C675" s="131">
        <v>31531</v>
      </c>
    </row>
    <row r="676" spans="1:3">
      <c r="A676" s="129" t="s">
        <v>403</v>
      </c>
      <c r="B676" s="130"/>
      <c r="C676" s="131">
        <v>32983</v>
      </c>
    </row>
    <row r="677" spans="1:3">
      <c r="A677" s="129" t="s">
        <v>404</v>
      </c>
      <c r="B677" s="130"/>
      <c r="C677" s="131">
        <v>33398</v>
      </c>
    </row>
    <row r="678" spans="1:3">
      <c r="A678" s="129" t="s">
        <v>405</v>
      </c>
      <c r="B678" s="130"/>
      <c r="C678" s="131">
        <v>36406</v>
      </c>
    </row>
    <row r="679" spans="1:3">
      <c r="A679" s="129" t="s">
        <v>406</v>
      </c>
      <c r="B679" s="130"/>
      <c r="C679" s="131">
        <v>31531</v>
      </c>
    </row>
    <row r="680" spans="1:3">
      <c r="A680" s="129" t="s">
        <v>407</v>
      </c>
      <c r="B680" s="130"/>
      <c r="C680" s="131">
        <v>32983</v>
      </c>
    </row>
    <row r="681" spans="1:3">
      <c r="A681" s="129" t="s">
        <v>408</v>
      </c>
      <c r="B681" s="130"/>
      <c r="C681" s="131">
        <v>33398</v>
      </c>
    </row>
    <row r="682" spans="1:3">
      <c r="A682" s="129" t="s">
        <v>409</v>
      </c>
      <c r="B682" s="130"/>
      <c r="C682" s="131">
        <v>36406</v>
      </c>
    </row>
    <row r="683" spans="1:3">
      <c r="A683" s="129" t="s">
        <v>410</v>
      </c>
      <c r="B683" s="130"/>
      <c r="C683" s="131">
        <v>56839</v>
      </c>
    </row>
    <row r="684" spans="1:3">
      <c r="A684" s="129" t="s">
        <v>411</v>
      </c>
      <c r="B684" s="130"/>
      <c r="C684" s="131">
        <v>58291</v>
      </c>
    </row>
    <row r="685" spans="1:3">
      <c r="A685" s="129" t="s">
        <v>412</v>
      </c>
      <c r="B685" s="130"/>
      <c r="C685" s="131">
        <v>61195</v>
      </c>
    </row>
    <row r="686" spans="1:3">
      <c r="A686" s="129" t="s">
        <v>413</v>
      </c>
      <c r="B686" s="130"/>
      <c r="C686" s="131">
        <v>62648</v>
      </c>
    </row>
    <row r="687" spans="1:3">
      <c r="A687" s="129" t="s">
        <v>414</v>
      </c>
      <c r="B687" s="130"/>
      <c r="C687" s="131">
        <v>1763</v>
      </c>
    </row>
    <row r="688" spans="1:3">
      <c r="A688" s="129" t="s">
        <v>415</v>
      </c>
      <c r="B688" s="130"/>
      <c r="C688" s="131">
        <v>2178</v>
      </c>
    </row>
    <row r="689" spans="1:3">
      <c r="A689" s="129" t="s">
        <v>416</v>
      </c>
      <c r="B689" s="130"/>
      <c r="C689" s="131">
        <v>519</v>
      </c>
    </row>
    <row r="690" spans="1:3">
      <c r="A690" s="129" t="s">
        <v>417</v>
      </c>
      <c r="B690" s="130"/>
      <c r="C690" s="131">
        <v>519</v>
      </c>
    </row>
    <row r="691" spans="1:3">
      <c r="A691" s="129" t="s">
        <v>418</v>
      </c>
      <c r="B691" s="130"/>
      <c r="C691" s="131">
        <v>14832</v>
      </c>
    </row>
    <row r="692" spans="1:3">
      <c r="A692" s="129" t="s">
        <v>419</v>
      </c>
      <c r="B692" s="130"/>
      <c r="C692" s="131">
        <v>14832</v>
      </c>
    </row>
    <row r="693" spans="1:3">
      <c r="A693" s="129" t="s">
        <v>420</v>
      </c>
      <c r="B693" s="130"/>
      <c r="C693" s="131">
        <v>15662</v>
      </c>
    </row>
    <row r="694" spans="1:3">
      <c r="A694" s="129" t="s">
        <v>421</v>
      </c>
      <c r="B694" s="130"/>
      <c r="C694" s="131">
        <v>16699</v>
      </c>
    </row>
    <row r="695" spans="1:3">
      <c r="A695" s="129" t="s">
        <v>422</v>
      </c>
      <c r="B695" s="130"/>
      <c r="C695" s="131">
        <v>17114</v>
      </c>
    </row>
    <row r="696" spans="1:3">
      <c r="A696" s="129" t="s">
        <v>423</v>
      </c>
      <c r="B696" s="130"/>
      <c r="C696" s="131">
        <v>4356</v>
      </c>
    </row>
    <row r="697" spans="1:3">
      <c r="A697" s="129" t="s">
        <v>424</v>
      </c>
      <c r="B697" s="130"/>
      <c r="C697" s="131">
        <v>4875</v>
      </c>
    </row>
    <row r="698" spans="1:3">
      <c r="A698" s="129" t="s">
        <v>425</v>
      </c>
      <c r="B698" s="130"/>
      <c r="C698" s="131">
        <v>5497</v>
      </c>
    </row>
    <row r="699" spans="1:3">
      <c r="A699" s="129" t="s">
        <v>426</v>
      </c>
      <c r="B699" s="130"/>
      <c r="C699" s="131">
        <v>6016</v>
      </c>
    </row>
    <row r="700" spans="1:3">
      <c r="A700" s="129" t="s">
        <v>427</v>
      </c>
      <c r="B700" s="130"/>
      <c r="C700" s="131">
        <v>18566</v>
      </c>
    </row>
    <row r="701" spans="1:3">
      <c r="A701" s="129" t="s">
        <v>428</v>
      </c>
      <c r="B701" s="130"/>
      <c r="C701" s="131">
        <v>18877</v>
      </c>
    </row>
    <row r="702" spans="1:3">
      <c r="A702" s="129" t="s">
        <v>429</v>
      </c>
      <c r="B702" s="130"/>
      <c r="C702" s="131">
        <v>19189</v>
      </c>
    </row>
    <row r="703" spans="1:3">
      <c r="A703" s="129" t="s">
        <v>430</v>
      </c>
      <c r="B703" s="130"/>
      <c r="C703" s="131">
        <v>5290</v>
      </c>
    </row>
    <row r="704" spans="1:3">
      <c r="A704" s="129" t="s">
        <v>431</v>
      </c>
      <c r="B704" s="130"/>
      <c r="C704" s="131">
        <v>5808</v>
      </c>
    </row>
    <row r="705" spans="1:3">
      <c r="A705" s="129" t="s">
        <v>432</v>
      </c>
      <c r="B705" s="130"/>
      <c r="C705" s="131">
        <v>7364</v>
      </c>
    </row>
    <row r="706" spans="1:3">
      <c r="A706" s="129" t="s">
        <v>433</v>
      </c>
      <c r="B706" s="130"/>
      <c r="C706" s="131">
        <v>10061</v>
      </c>
    </row>
    <row r="707" spans="1:3">
      <c r="A707" s="129" t="s">
        <v>434</v>
      </c>
      <c r="B707" s="130"/>
      <c r="C707" s="131">
        <v>20122</v>
      </c>
    </row>
    <row r="708" spans="1:3">
      <c r="A708" s="129" t="s">
        <v>435</v>
      </c>
      <c r="B708" s="130"/>
      <c r="C708" s="131">
        <v>5082</v>
      </c>
    </row>
    <row r="709" spans="1:3">
      <c r="A709" s="129" t="s">
        <v>436</v>
      </c>
      <c r="B709" s="130"/>
      <c r="C709" s="131">
        <v>5912</v>
      </c>
    </row>
    <row r="710" spans="1:3">
      <c r="A710" s="129" t="s">
        <v>437</v>
      </c>
      <c r="B710" s="130"/>
      <c r="C710" s="131">
        <v>22611</v>
      </c>
    </row>
    <row r="711" spans="1:3">
      <c r="A711" s="129" t="s">
        <v>438</v>
      </c>
      <c r="B711" s="130"/>
      <c r="C711" s="131">
        <v>7572</v>
      </c>
    </row>
    <row r="712" spans="1:3">
      <c r="A712" s="129" t="s">
        <v>439</v>
      </c>
      <c r="B712" s="130"/>
      <c r="C712" s="131">
        <v>8402</v>
      </c>
    </row>
    <row r="713" spans="1:3">
      <c r="A713" s="129" t="s">
        <v>440</v>
      </c>
      <c r="B713" s="130"/>
      <c r="C713" s="131">
        <v>23441</v>
      </c>
    </row>
    <row r="714" spans="1:3">
      <c r="A714" s="129" t="s">
        <v>441</v>
      </c>
      <c r="B714" s="130"/>
      <c r="C714" s="131">
        <v>7572</v>
      </c>
    </row>
    <row r="715" spans="1:3">
      <c r="A715" s="129" t="s">
        <v>442</v>
      </c>
      <c r="B715" s="130"/>
      <c r="C715" s="131">
        <v>8402</v>
      </c>
    </row>
    <row r="716" spans="1:3">
      <c r="A716" s="129" t="s">
        <v>1241</v>
      </c>
      <c r="B716" s="130"/>
      <c r="C716" s="131">
        <v>7572</v>
      </c>
    </row>
    <row r="717" spans="1:3">
      <c r="A717" s="129" t="s">
        <v>443</v>
      </c>
      <c r="B717" s="130"/>
      <c r="C717" s="131">
        <v>5186</v>
      </c>
    </row>
    <row r="718" spans="1:3">
      <c r="A718" s="129" t="s">
        <v>1242</v>
      </c>
      <c r="B718" s="130"/>
      <c r="C718" s="131">
        <v>8402</v>
      </c>
    </row>
    <row r="719" spans="1:3">
      <c r="A719" s="129" t="s">
        <v>444</v>
      </c>
      <c r="B719" s="130"/>
      <c r="C719" s="131">
        <v>6845</v>
      </c>
    </row>
    <row r="720" spans="1:3">
      <c r="A720" s="129" t="s">
        <v>445</v>
      </c>
      <c r="B720" s="130"/>
      <c r="C720" s="131">
        <v>7883</v>
      </c>
    </row>
    <row r="721" spans="1:3">
      <c r="A721" s="129" t="s">
        <v>446</v>
      </c>
      <c r="B721" s="130"/>
      <c r="C721" s="131">
        <v>8713</v>
      </c>
    </row>
    <row r="722" spans="1:3">
      <c r="A722" s="129" t="s">
        <v>447</v>
      </c>
      <c r="B722" s="130"/>
      <c r="C722" s="131">
        <v>4460</v>
      </c>
    </row>
    <row r="723" spans="1:3">
      <c r="A723" s="129" t="s">
        <v>448</v>
      </c>
      <c r="B723" s="130"/>
      <c r="C723" s="131">
        <v>5497</v>
      </c>
    </row>
    <row r="724" spans="1:3">
      <c r="A724" s="129" t="s">
        <v>449</v>
      </c>
      <c r="B724" s="130"/>
      <c r="C724" s="131">
        <v>8090</v>
      </c>
    </row>
    <row r="725" spans="1:3">
      <c r="A725" s="129" t="s">
        <v>450</v>
      </c>
      <c r="B725" s="130"/>
      <c r="C725" s="131">
        <v>9439</v>
      </c>
    </row>
    <row r="726" spans="1:3">
      <c r="A726" s="129" t="s">
        <v>1243</v>
      </c>
      <c r="B726" s="130"/>
      <c r="C726" s="131">
        <v>622</v>
      </c>
    </row>
    <row r="727" spans="1:3">
      <c r="A727" s="129" t="s">
        <v>1244</v>
      </c>
      <c r="B727" s="130"/>
      <c r="C727" s="131">
        <v>933</v>
      </c>
    </row>
    <row r="728" spans="1:3">
      <c r="A728" s="129" t="s">
        <v>1245</v>
      </c>
      <c r="B728" s="130"/>
      <c r="C728" s="131">
        <v>726</v>
      </c>
    </row>
    <row r="729" spans="1:3">
      <c r="A729" s="129" t="s">
        <v>1246</v>
      </c>
      <c r="B729" s="130"/>
      <c r="C729" s="131">
        <v>1141</v>
      </c>
    </row>
    <row r="730" spans="1:3">
      <c r="A730" s="129" t="s">
        <v>1247</v>
      </c>
      <c r="B730" s="130"/>
      <c r="C730" s="131">
        <v>830</v>
      </c>
    </row>
    <row r="731" spans="1:3">
      <c r="A731" s="129" t="s">
        <v>1248</v>
      </c>
      <c r="B731" s="130"/>
      <c r="C731" s="131">
        <v>1348</v>
      </c>
    </row>
    <row r="732" spans="1:3">
      <c r="A732" s="129" t="s">
        <v>1249</v>
      </c>
      <c r="B732" s="130"/>
      <c r="C732" s="131">
        <v>1037</v>
      </c>
    </row>
    <row r="733" spans="1:3">
      <c r="A733" s="129" t="s">
        <v>1250</v>
      </c>
      <c r="B733" s="130"/>
      <c r="C733" s="131">
        <v>1763</v>
      </c>
    </row>
    <row r="734" spans="1:3">
      <c r="A734" s="129" t="s">
        <v>451</v>
      </c>
      <c r="B734" s="130"/>
      <c r="C734" s="131">
        <v>7089</v>
      </c>
    </row>
    <row r="735" spans="1:3">
      <c r="A735" s="129" t="s">
        <v>452</v>
      </c>
      <c r="B735" s="130"/>
      <c r="C735" s="131">
        <v>7643</v>
      </c>
    </row>
    <row r="736" spans="1:3">
      <c r="A736" s="129" t="s">
        <v>453</v>
      </c>
      <c r="B736" s="130"/>
      <c r="C736" s="131">
        <v>8197</v>
      </c>
    </row>
    <row r="737" spans="1:3">
      <c r="A737" s="129" t="s">
        <v>454</v>
      </c>
      <c r="B737" s="130"/>
      <c r="C737" s="131">
        <v>3988</v>
      </c>
    </row>
    <row r="738" spans="1:3">
      <c r="A738" s="129" t="s">
        <v>455</v>
      </c>
      <c r="B738" s="130"/>
      <c r="C738" s="131">
        <v>4431</v>
      </c>
    </row>
    <row r="739" spans="1:3">
      <c r="A739" s="129" t="s">
        <v>456</v>
      </c>
      <c r="B739" s="130"/>
      <c r="C739" s="131">
        <v>4985</v>
      </c>
    </row>
    <row r="740" spans="1:3">
      <c r="A740" s="129" t="s">
        <v>457</v>
      </c>
      <c r="B740" s="130"/>
      <c r="C740" s="131">
        <v>4431</v>
      </c>
    </row>
    <row r="741" spans="1:3">
      <c r="A741" s="129" t="s">
        <v>458</v>
      </c>
      <c r="B741" s="130"/>
      <c r="C741" s="131">
        <v>4985</v>
      </c>
    </row>
    <row r="742" spans="1:3">
      <c r="A742" s="129" t="s">
        <v>459</v>
      </c>
      <c r="B742" s="130"/>
      <c r="C742" s="131">
        <v>5317</v>
      </c>
    </row>
    <row r="743" spans="1:3">
      <c r="A743" s="129" t="s">
        <v>460</v>
      </c>
      <c r="B743" s="130"/>
      <c r="C743" s="131">
        <v>36333</v>
      </c>
    </row>
    <row r="744" spans="1:3">
      <c r="A744" s="129" t="s">
        <v>461</v>
      </c>
      <c r="B744" s="130"/>
      <c r="C744" s="131">
        <v>37883</v>
      </c>
    </row>
    <row r="745" spans="1:3">
      <c r="A745" s="129" t="s">
        <v>462</v>
      </c>
      <c r="B745" s="130"/>
      <c r="C745" s="131">
        <v>7865</v>
      </c>
    </row>
    <row r="746" spans="1:3">
      <c r="A746" s="129" t="s">
        <v>463</v>
      </c>
      <c r="B746" s="130"/>
      <c r="C746" s="131">
        <v>7200</v>
      </c>
    </row>
    <row r="747" spans="1:3">
      <c r="A747" s="129" t="s">
        <v>464</v>
      </c>
      <c r="B747" s="130"/>
      <c r="C747" s="131">
        <v>15397</v>
      </c>
    </row>
    <row r="748" spans="1:3">
      <c r="A748" s="129" t="s">
        <v>465</v>
      </c>
      <c r="B748" s="130"/>
      <c r="C748" s="131">
        <v>4209</v>
      </c>
    </row>
    <row r="749" spans="1:3">
      <c r="A749" s="129" t="s">
        <v>466</v>
      </c>
      <c r="B749" s="130"/>
      <c r="C749" s="131">
        <v>9415</v>
      </c>
    </row>
    <row r="750" spans="1:3">
      <c r="A750" s="129" t="s">
        <v>467</v>
      </c>
      <c r="B750" s="130"/>
      <c r="C750" s="131">
        <v>2215</v>
      </c>
    </row>
    <row r="751" spans="1:3">
      <c r="A751" s="129" t="s">
        <v>468</v>
      </c>
      <c r="B751" s="130"/>
      <c r="C751" s="131">
        <v>26031</v>
      </c>
    </row>
    <row r="752" spans="1:3">
      <c r="A752" s="129" t="s">
        <v>469</v>
      </c>
      <c r="B752" s="130"/>
      <c r="C752" s="131">
        <v>16505</v>
      </c>
    </row>
    <row r="753" spans="1:3">
      <c r="A753" s="129" t="s">
        <v>470</v>
      </c>
      <c r="B753" s="130"/>
      <c r="C753" s="131">
        <v>19163</v>
      </c>
    </row>
    <row r="754" spans="1:3">
      <c r="A754" s="129" t="s">
        <v>471</v>
      </c>
      <c r="B754" s="130"/>
      <c r="C754" s="131">
        <v>8419</v>
      </c>
    </row>
    <row r="755" spans="1:3">
      <c r="A755" s="129" t="s">
        <v>472</v>
      </c>
      <c r="B755" s="130"/>
      <c r="C755" s="131">
        <v>67570</v>
      </c>
    </row>
    <row r="756" spans="1:3">
      <c r="A756" s="129" t="s">
        <v>473</v>
      </c>
      <c r="B756" s="130"/>
      <c r="C756" s="131">
        <v>18388</v>
      </c>
    </row>
    <row r="757" spans="1:3">
      <c r="A757" s="129" t="s">
        <v>474</v>
      </c>
      <c r="B757" s="130"/>
      <c r="C757" s="131">
        <v>23705</v>
      </c>
    </row>
    <row r="758" spans="1:3">
      <c r="A758" s="129" t="s">
        <v>475</v>
      </c>
      <c r="B758" s="130"/>
      <c r="C758" s="131">
        <v>32899</v>
      </c>
    </row>
    <row r="759" spans="1:3">
      <c r="A759" s="129" t="s">
        <v>476</v>
      </c>
      <c r="B759" s="130"/>
      <c r="C759" s="131">
        <v>1037</v>
      </c>
    </row>
    <row r="760" spans="1:3">
      <c r="A760" s="129" t="s">
        <v>1251</v>
      </c>
      <c r="B760" s="130"/>
      <c r="C760" s="131">
        <v>415</v>
      </c>
    </row>
    <row r="761" spans="1:3">
      <c r="A761" s="129" t="s">
        <v>477</v>
      </c>
      <c r="B761" s="130"/>
      <c r="C761" s="131">
        <v>886</v>
      </c>
    </row>
    <row r="762" spans="1:3">
      <c r="A762" s="129" t="s">
        <v>478</v>
      </c>
      <c r="B762" s="130"/>
      <c r="C762" s="131">
        <v>886</v>
      </c>
    </row>
    <row r="763" spans="1:3">
      <c r="A763" s="129" t="s">
        <v>479</v>
      </c>
      <c r="B763" s="130"/>
      <c r="C763" s="131">
        <v>14622</v>
      </c>
    </row>
    <row r="764" spans="1:3">
      <c r="A764" s="129" t="s">
        <v>480</v>
      </c>
      <c r="B764" s="130"/>
      <c r="C764" s="131">
        <v>15286</v>
      </c>
    </row>
    <row r="765" spans="1:3">
      <c r="A765" s="129" t="s">
        <v>481</v>
      </c>
      <c r="B765" s="130"/>
      <c r="C765" s="131">
        <v>15619</v>
      </c>
    </row>
    <row r="766" spans="1:3">
      <c r="A766" s="129" t="s">
        <v>482</v>
      </c>
      <c r="B766" s="130"/>
      <c r="C766" s="131">
        <v>17169</v>
      </c>
    </row>
    <row r="767" spans="1:3">
      <c r="A767" s="129" t="s">
        <v>483</v>
      </c>
      <c r="B767" s="130"/>
      <c r="C767" s="131">
        <v>18166</v>
      </c>
    </row>
    <row r="768" spans="1:3">
      <c r="A768" s="129" t="s">
        <v>484</v>
      </c>
      <c r="B768" s="130"/>
      <c r="C768" s="131">
        <v>19052</v>
      </c>
    </row>
    <row r="769" spans="1:3">
      <c r="A769" s="129" t="s">
        <v>485</v>
      </c>
      <c r="B769" s="130"/>
      <c r="C769" s="131">
        <v>18942</v>
      </c>
    </row>
    <row r="770" spans="1:3">
      <c r="A770" s="129" t="s">
        <v>486</v>
      </c>
      <c r="B770" s="130"/>
      <c r="C770" s="131">
        <v>19939</v>
      </c>
    </row>
    <row r="771" spans="1:3">
      <c r="A771" s="129" t="s">
        <v>487</v>
      </c>
      <c r="B771" s="130"/>
      <c r="C771" s="131">
        <v>20825</v>
      </c>
    </row>
    <row r="772" spans="1:3">
      <c r="A772" s="129" t="s">
        <v>488</v>
      </c>
      <c r="B772" s="130"/>
      <c r="C772" s="131">
        <v>12406</v>
      </c>
    </row>
    <row r="773" spans="1:3">
      <c r="A773" s="129" t="s">
        <v>489</v>
      </c>
      <c r="B773" s="130"/>
      <c r="C773" s="131">
        <v>21932</v>
      </c>
    </row>
    <row r="774" spans="1:3">
      <c r="A774" s="129" t="s">
        <v>490</v>
      </c>
      <c r="B774" s="130"/>
      <c r="C774" s="131">
        <v>12628</v>
      </c>
    </row>
    <row r="775" spans="1:3">
      <c r="A775" s="129" t="s">
        <v>491</v>
      </c>
      <c r="B775" s="130"/>
      <c r="C775" s="131">
        <v>14179</v>
      </c>
    </row>
    <row r="776" spans="1:3">
      <c r="A776" s="129" t="s">
        <v>492</v>
      </c>
      <c r="B776" s="130"/>
      <c r="C776" s="131">
        <v>5649</v>
      </c>
    </row>
    <row r="777" spans="1:3">
      <c r="A777" s="129" t="s">
        <v>493</v>
      </c>
      <c r="B777" s="130"/>
      <c r="C777" s="131">
        <v>20382</v>
      </c>
    </row>
    <row r="778" spans="1:3">
      <c r="A778" s="129" t="s">
        <v>494</v>
      </c>
      <c r="B778" s="130"/>
      <c r="C778" s="131">
        <v>20382</v>
      </c>
    </row>
    <row r="779" spans="1:3">
      <c r="A779" s="129" t="s">
        <v>495</v>
      </c>
      <c r="B779" s="130"/>
      <c r="C779" s="131">
        <v>20382</v>
      </c>
    </row>
    <row r="780" spans="1:3">
      <c r="A780" s="129" t="s">
        <v>496</v>
      </c>
      <c r="B780" s="130"/>
      <c r="C780" s="131">
        <v>8308</v>
      </c>
    </row>
    <row r="781" spans="1:3">
      <c r="A781" s="129" t="s">
        <v>497</v>
      </c>
      <c r="B781" s="130"/>
      <c r="C781" s="131">
        <v>5428</v>
      </c>
    </row>
    <row r="782" spans="1:3">
      <c r="A782" s="129" t="s">
        <v>498</v>
      </c>
      <c r="B782" s="130"/>
      <c r="C782" s="131">
        <v>5428</v>
      </c>
    </row>
    <row r="783" spans="1:3">
      <c r="A783" s="129" t="s">
        <v>499</v>
      </c>
      <c r="B783" s="130"/>
      <c r="C783" s="131">
        <v>148986</v>
      </c>
    </row>
    <row r="784" spans="1:3">
      <c r="A784" s="129" t="s">
        <v>1252</v>
      </c>
      <c r="B784" s="130"/>
      <c r="C784" s="131">
        <v>259202</v>
      </c>
    </row>
    <row r="785" spans="1:3">
      <c r="A785" s="129" t="s">
        <v>500</v>
      </c>
      <c r="B785" s="130"/>
      <c r="C785" s="131">
        <v>14832</v>
      </c>
    </row>
    <row r="786" spans="1:3">
      <c r="A786" s="129" t="s">
        <v>501</v>
      </c>
      <c r="B786" s="130"/>
      <c r="C786" s="131">
        <v>172690</v>
      </c>
    </row>
    <row r="787" spans="1:3">
      <c r="A787" s="129" t="s">
        <v>502</v>
      </c>
      <c r="B787" s="130"/>
      <c r="C787" s="131">
        <v>5428</v>
      </c>
    </row>
    <row r="788" spans="1:3">
      <c r="A788" s="129" t="s">
        <v>503</v>
      </c>
      <c r="B788" s="130"/>
      <c r="C788" s="131">
        <v>3323</v>
      </c>
    </row>
    <row r="789" spans="1:3">
      <c r="A789" s="129" t="s">
        <v>504</v>
      </c>
      <c r="B789" s="130"/>
      <c r="C789" s="131">
        <v>1218</v>
      </c>
    </row>
    <row r="790" spans="1:3">
      <c r="A790" s="129" t="s">
        <v>505</v>
      </c>
      <c r="B790" s="130"/>
      <c r="C790" s="131">
        <v>5705</v>
      </c>
    </row>
    <row r="791" spans="1:3">
      <c r="A791" s="129" t="s">
        <v>506</v>
      </c>
      <c r="B791" s="130"/>
      <c r="C791" s="131">
        <v>6223</v>
      </c>
    </row>
    <row r="792" spans="1:3">
      <c r="A792" s="129" t="s">
        <v>507</v>
      </c>
      <c r="B792" s="130"/>
      <c r="C792" s="131">
        <v>6425</v>
      </c>
    </row>
    <row r="793" spans="1:3">
      <c r="A793" s="129" t="s">
        <v>508</v>
      </c>
      <c r="B793" s="130"/>
      <c r="C793" s="131">
        <v>8197</v>
      </c>
    </row>
    <row r="794" spans="1:3">
      <c r="A794" s="129" t="s">
        <v>509</v>
      </c>
      <c r="B794" s="130"/>
      <c r="C794" s="131">
        <v>9637</v>
      </c>
    </row>
    <row r="795" spans="1:3">
      <c r="A795" s="129" t="s">
        <v>935</v>
      </c>
      <c r="B795" s="130"/>
      <c r="C795" s="131">
        <v>21366</v>
      </c>
    </row>
    <row r="796" spans="1:3">
      <c r="A796" s="129" t="s">
        <v>510</v>
      </c>
      <c r="B796" s="130"/>
      <c r="C796" s="131">
        <v>997</v>
      </c>
    </row>
    <row r="797" spans="1:3">
      <c r="A797" s="129" t="s">
        <v>511</v>
      </c>
      <c r="B797" s="130"/>
      <c r="C797" s="131">
        <v>2769</v>
      </c>
    </row>
    <row r="798" spans="1:3">
      <c r="A798" s="129" t="s">
        <v>512</v>
      </c>
      <c r="B798" s="130"/>
      <c r="C798" s="131">
        <v>3434</v>
      </c>
    </row>
    <row r="799" spans="1:3">
      <c r="A799" s="129" t="s">
        <v>513</v>
      </c>
      <c r="B799" s="130"/>
      <c r="C799" s="131">
        <v>2548</v>
      </c>
    </row>
    <row r="800" spans="1:3">
      <c r="A800" s="129" t="s">
        <v>514</v>
      </c>
      <c r="B800" s="130"/>
      <c r="C800" s="131">
        <v>2548</v>
      </c>
    </row>
    <row r="801" spans="1:3">
      <c r="A801" s="129" t="s">
        <v>515</v>
      </c>
      <c r="B801" s="130"/>
      <c r="C801" s="131">
        <v>5760</v>
      </c>
    </row>
    <row r="802" spans="1:3">
      <c r="A802" s="129" t="s">
        <v>516</v>
      </c>
      <c r="B802" s="130"/>
      <c r="C802" s="131">
        <v>5206</v>
      </c>
    </row>
    <row r="803" spans="1:3">
      <c r="A803" s="129" t="s">
        <v>517</v>
      </c>
      <c r="B803" s="130"/>
      <c r="C803" s="131">
        <v>5428</v>
      </c>
    </row>
    <row r="804" spans="1:3">
      <c r="A804" s="129" t="s">
        <v>518</v>
      </c>
      <c r="B804" s="130"/>
      <c r="C804" s="131">
        <v>622</v>
      </c>
    </row>
    <row r="805" spans="1:3">
      <c r="A805" s="129" t="s">
        <v>519</v>
      </c>
      <c r="B805" s="130"/>
      <c r="C805" s="131">
        <v>332</v>
      </c>
    </row>
    <row r="806" spans="1:3">
      <c r="A806" s="129" t="s">
        <v>520</v>
      </c>
      <c r="B806" s="130"/>
      <c r="C806" s="131">
        <v>5539</v>
      </c>
    </row>
    <row r="807" spans="1:3">
      <c r="A807" s="129" t="s">
        <v>936</v>
      </c>
      <c r="B807" s="130"/>
      <c r="C807" s="131">
        <v>11202</v>
      </c>
    </row>
    <row r="808" spans="1:3">
      <c r="A808" s="129" t="s">
        <v>521</v>
      </c>
      <c r="B808" s="130"/>
      <c r="C808" s="131">
        <v>9231</v>
      </c>
    </row>
    <row r="809" spans="1:3">
      <c r="A809" s="129" t="s">
        <v>522</v>
      </c>
      <c r="B809" s="130"/>
      <c r="C809" s="131">
        <v>171623</v>
      </c>
    </row>
    <row r="810" spans="1:3">
      <c r="A810" s="129" t="s">
        <v>523</v>
      </c>
      <c r="B810" s="130"/>
      <c r="C810" s="131">
        <v>105724</v>
      </c>
    </row>
    <row r="811" spans="1:3">
      <c r="A811" s="129" t="s">
        <v>524</v>
      </c>
      <c r="B811" s="130"/>
      <c r="C811" s="131">
        <v>116836</v>
      </c>
    </row>
    <row r="812" spans="1:3">
      <c r="A812" s="129" t="s">
        <v>525</v>
      </c>
      <c r="B812" s="130"/>
      <c r="C812" s="131">
        <v>130038</v>
      </c>
    </row>
    <row r="813" spans="1:3">
      <c r="A813" s="129" t="s">
        <v>526</v>
      </c>
      <c r="B813" s="130"/>
      <c r="C813" s="131">
        <v>3527</v>
      </c>
    </row>
    <row r="814" spans="1:3">
      <c r="A814" s="129" t="s">
        <v>527</v>
      </c>
      <c r="B814" s="130"/>
      <c r="C814" s="131">
        <v>4668</v>
      </c>
    </row>
    <row r="815" spans="1:3">
      <c r="A815" s="129" t="s">
        <v>528</v>
      </c>
      <c r="B815" s="130"/>
      <c r="C815" s="131">
        <v>1141</v>
      </c>
    </row>
    <row r="816" spans="1:3">
      <c r="A816" s="129" t="s">
        <v>529</v>
      </c>
      <c r="B816" s="130"/>
      <c r="C816" s="131">
        <v>1244</v>
      </c>
    </row>
    <row r="817" spans="1:3">
      <c r="A817" s="129" t="s">
        <v>530</v>
      </c>
      <c r="B817" s="130"/>
      <c r="C817" s="131">
        <v>1452</v>
      </c>
    </row>
    <row r="818" spans="1:3">
      <c r="A818" s="129" t="s">
        <v>531</v>
      </c>
      <c r="B818" s="130"/>
      <c r="C818" s="131">
        <v>5290</v>
      </c>
    </row>
    <row r="819" spans="1:3">
      <c r="A819" s="129" t="s">
        <v>532</v>
      </c>
      <c r="B819" s="130"/>
      <c r="C819" s="131">
        <v>5808</v>
      </c>
    </row>
    <row r="820" spans="1:3">
      <c r="A820" s="129" t="s">
        <v>533</v>
      </c>
      <c r="B820" s="130"/>
      <c r="C820" s="131">
        <v>7364</v>
      </c>
    </row>
    <row r="821" spans="1:3">
      <c r="A821" s="129" t="s">
        <v>534</v>
      </c>
      <c r="B821" s="130"/>
      <c r="C821" s="131">
        <v>10061</v>
      </c>
    </row>
    <row r="822" spans="1:3">
      <c r="A822" s="129" t="s">
        <v>535</v>
      </c>
      <c r="B822" s="130"/>
      <c r="C822" s="131">
        <v>8298</v>
      </c>
    </row>
    <row r="823" spans="1:3">
      <c r="A823" s="129" t="s">
        <v>536</v>
      </c>
      <c r="B823" s="130"/>
      <c r="C823" s="131">
        <v>8298</v>
      </c>
    </row>
    <row r="824" spans="1:3">
      <c r="A824" s="129" t="s">
        <v>1253</v>
      </c>
      <c r="B824" s="130"/>
      <c r="C824" s="131">
        <v>1659</v>
      </c>
    </row>
    <row r="825" spans="1:3">
      <c r="A825" s="129" t="s">
        <v>1254</v>
      </c>
      <c r="B825" s="130"/>
      <c r="C825" s="131">
        <v>1763</v>
      </c>
    </row>
    <row r="826" spans="1:3">
      <c r="A826" s="129" t="s">
        <v>1255</v>
      </c>
      <c r="B826" s="130"/>
      <c r="C826" s="131">
        <v>1867</v>
      </c>
    </row>
    <row r="827" spans="1:3">
      <c r="A827" s="129" t="s">
        <v>1256</v>
      </c>
      <c r="B827" s="130"/>
      <c r="C827" s="131">
        <v>2386</v>
      </c>
    </row>
    <row r="828" spans="1:3">
      <c r="A828" s="129" t="s">
        <v>1257</v>
      </c>
      <c r="B828" s="130"/>
      <c r="C828" s="131">
        <v>1763</v>
      </c>
    </row>
    <row r="829" spans="1:3">
      <c r="A829" s="129" t="s">
        <v>1258</v>
      </c>
      <c r="B829" s="130"/>
      <c r="C829" s="131">
        <v>1971</v>
      </c>
    </row>
    <row r="830" spans="1:3">
      <c r="A830" s="129" t="s">
        <v>1259</v>
      </c>
      <c r="B830" s="130"/>
      <c r="C830" s="131">
        <v>2074</v>
      </c>
    </row>
    <row r="831" spans="1:3">
      <c r="A831" s="129" t="s">
        <v>1260</v>
      </c>
      <c r="B831" s="130"/>
      <c r="C831" s="131">
        <v>2593</v>
      </c>
    </row>
    <row r="832" spans="1:3">
      <c r="A832" s="129" t="s">
        <v>537</v>
      </c>
      <c r="B832" s="130"/>
      <c r="C832" s="131">
        <v>2178</v>
      </c>
    </row>
    <row r="833" spans="1:3">
      <c r="A833" s="129" t="s">
        <v>538</v>
      </c>
      <c r="B833" s="130"/>
      <c r="C833" s="131">
        <v>2489</v>
      </c>
    </row>
    <row r="834" spans="1:3">
      <c r="A834" s="129" t="s">
        <v>539</v>
      </c>
      <c r="B834" s="130"/>
      <c r="C834" s="131">
        <v>3008</v>
      </c>
    </row>
    <row r="835" spans="1:3">
      <c r="A835" s="129" t="s">
        <v>540</v>
      </c>
      <c r="B835" s="130"/>
      <c r="C835" s="131">
        <v>3734</v>
      </c>
    </row>
    <row r="836" spans="1:3">
      <c r="A836" s="129" t="s">
        <v>541</v>
      </c>
      <c r="B836" s="130"/>
      <c r="C836" s="131">
        <v>1037</v>
      </c>
    </row>
    <row r="837" spans="1:3">
      <c r="A837" s="129" t="s">
        <v>542</v>
      </c>
      <c r="B837" s="130"/>
      <c r="C837" s="131">
        <v>1971</v>
      </c>
    </row>
    <row r="838" spans="1:3">
      <c r="A838" s="129" t="s">
        <v>543</v>
      </c>
      <c r="B838" s="130"/>
      <c r="C838" s="131">
        <v>1452</v>
      </c>
    </row>
    <row r="839" spans="1:3">
      <c r="A839" s="129" t="s">
        <v>544</v>
      </c>
      <c r="B839" s="130"/>
      <c r="C839" s="131">
        <v>1244</v>
      </c>
    </row>
    <row r="840" spans="1:3">
      <c r="A840" s="129" t="s">
        <v>545</v>
      </c>
      <c r="B840" s="130"/>
      <c r="C840" s="131">
        <v>1244</v>
      </c>
    </row>
    <row r="841" spans="1:3">
      <c r="A841" s="129" t="s">
        <v>546</v>
      </c>
      <c r="B841" s="130"/>
      <c r="C841" s="131">
        <v>1971</v>
      </c>
    </row>
    <row r="842" spans="1:3">
      <c r="A842" s="129" t="s">
        <v>547</v>
      </c>
      <c r="B842" s="130"/>
      <c r="C842" s="131">
        <v>2178</v>
      </c>
    </row>
    <row r="843" spans="1:3">
      <c r="A843" s="129" t="s">
        <v>548</v>
      </c>
      <c r="B843" s="130"/>
      <c r="C843" s="131">
        <v>2697</v>
      </c>
    </row>
    <row r="844" spans="1:3">
      <c r="A844" s="129" t="s">
        <v>549</v>
      </c>
      <c r="B844" s="130"/>
      <c r="C844" s="131">
        <v>3527</v>
      </c>
    </row>
    <row r="845" spans="1:3">
      <c r="A845" s="129" t="s">
        <v>550</v>
      </c>
      <c r="B845" s="130"/>
      <c r="C845" s="131">
        <v>3734</v>
      </c>
    </row>
    <row r="846" spans="1:3">
      <c r="A846" s="129" t="s">
        <v>551</v>
      </c>
      <c r="B846" s="130"/>
      <c r="C846" s="131">
        <v>4356</v>
      </c>
    </row>
    <row r="847" spans="1:3">
      <c r="A847" s="129" t="s">
        <v>552</v>
      </c>
      <c r="B847" s="130"/>
      <c r="C847" s="131">
        <v>4875</v>
      </c>
    </row>
    <row r="848" spans="1:3">
      <c r="A848" s="129" t="s">
        <v>553</v>
      </c>
      <c r="B848" s="130"/>
      <c r="C848" s="131">
        <v>6430</v>
      </c>
    </row>
    <row r="849" spans="1:4">
      <c r="A849" s="129" t="s">
        <v>937</v>
      </c>
      <c r="B849" s="130"/>
      <c r="C849" s="131">
        <v>2697</v>
      </c>
    </row>
    <row r="850" spans="1:4">
      <c r="A850" s="129" t="s">
        <v>554</v>
      </c>
      <c r="B850" s="130"/>
      <c r="C850" s="131">
        <v>16491</v>
      </c>
    </row>
    <row r="851" spans="1:4">
      <c r="A851" s="129" t="s">
        <v>555</v>
      </c>
      <c r="B851" s="130"/>
      <c r="C851" s="131">
        <v>5808</v>
      </c>
    </row>
    <row r="852" spans="1:4">
      <c r="A852" s="129" t="s">
        <v>556</v>
      </c>
      <c r="B852" s="130"/>
      <c r="C852" s="131">
        <v>6534</v>
      </c>
    </row>
    <row r="853" spans="1:4">
      <c r="A853" s="129" t="s">
        <v>557</v>
      </c>
      <c r="B853" s="130"/>
      <c r="C853" s="131">
        <v>8090</v>
      </c>
    </row>
    <row r="854" spans="1:4">
      <c r="A854" s="129" t="s">
        <v>1261</v>
      </c>
      <c r="B854" s="130"/>
      <c r="C854" s="131">
        <v>12239</v>
      </c>
    </row>
    <row r="855" spans="1:4">
      <c r="A855" s="129" t="s">
        <v>558</v>
      </c>
      <c r="B855" s="130"/>
      <c r="C855" s="131">
        <v>1971</v>
      </c>
    </row>
    <row r="856" spans="1:4">
      <c r="A856" s="129" t="s">
        <v>559</v>
      </c>
      <c r="B856" s="130"/>
      <c r="C856" s="131">
        <v>2282</v>
      </c>
      <c r="D856" s="123"/>
    </row>
    <row r="857" spans="1:4">
      <c r="A857" s="129" t="s">
        <v>560</v>
      </c>
      <c r="B857" s="130"/>
      <c r="C857" s="131">
        <v>2386</v>
      </c>
      <c r="D857" s="123"/>
    </row>
    <row r="858" spans="1:4">
      <c r="A858" s="129" t="s">
        <v>561</v>
      </c>
      <c r="B858" s="130"/>
      <c r="C858" s="131">
        <v>2489</v>
      </c>
      <c r="D858" s="123"/>
    </row>
    <row r="859" spans="1:4">
      <c r="A859" s="129" t="s">
        <v>562</v>
      </c>
      <c r="B859" s="130"/>
      <c r="C859" s="131">
        <v>2697</v>
      </c>
      <c r="D859" s="123"/>
    </row>
    <row r="860" spans="1:4">
      <c r="A860" s="129" t="s">
        <v>563</v>
      </c>
      <c r="B860" s="130"/>
      <c r="C860" s="131">
        <v>34228</v>
      </c>
      <c r="D860" s="123"/>
    </row>
    <row r="861" spans="1:4">
      <c r="A861" s="129" t="s">
        <v>564</v>
      </c>
      <c r="B861" s="130"/>
      <c r="C861" s="131">
        <v>17425</v>
      </c>
      <c r="D861" s="123"/>
    </row>
    <row r="862" spans="1:4">
      <c r="A862" s="129" t="s">
        <v>565</v>
      </c>
      <c r="B862" s="130"/>
      <c r="C862" s="131">
        <v>34643</v>
      </c>
      <c r="D862" s="123"/>
    </row>
    <row r="863" spans="1:4">
      <c r="A863" s="129" t="s">
        <v>1262</v>
      </c>
      <c r="B863" s="130"/>
      <c r="C863" s="131">
        <v>20744</v>
      </c>
    </row>
    <row r="864" spans="1:4">
      <c r="A864" s="129" t="s">
        <v>1263</v>
      </c>
      <c r="B864" s="130"/>
      <c r="C864" s="131">
        <v>20744</v>
      </c>
    </row>
    <row r="865" spans="1:4">
      <c r="A865" s="129" t="s">
        <v>566</v>
      </c>
      <c r="B865" s="130"/>
      <c r="C865" s="131">
        <v>31427</v>
      </c>
    </row>
    <row r="866" spans="1:4">
      <c r="A866" s="129" t="s">
        <v>567</v>
      </c>
      <c r="B866" s="130"/>
      <c r="C866" s="131">
        <v>48749</v>
      </c>
    </row>
    <row r="867" spans="1:4">
      <c r="A867" s="129" t="s">
        <v>568</v>
      </c>
      <c r="B867" s="130"/>
      <c r="C867" s="131">
        <v>1348</v>
      </c>
    </row>
    <row r="868" spans="1:4">
      <c r="A868" s="129" t="s">
        <v>569</v>
      </c>
      <c r="B868" s="130"/>
      <c r="C868" s="131">
        <v>1348</v>
      </c>
    </row>
    <row r="869" spans="1:4">
      <c r="A869" s="129" t="s">
        <v>570</v>
      </c>
      <c r="B869" s="130"/>
      <c r="C869" s="131">
        <v>519</v>
      </c>
    </row>
    <row r="870" spans="1:4">
      <c r="A870" s="129" t="s">
        <v>1264</v>
      </c>
      <c r="B870" s="130"/>
      <c r="C870" s="131">
        <v>1971</v>
      </c>
    </row>
    <row r="871" spans="1:4">
      <c r="A871" s="129" t="s">
        <v>571</v>
      </c>
      <c r="B871" s="130"/>
      <c r="C871" s="131">
        <v>19292</v>
      </c>
    </row>
    <row r="872" spans="1:4">
      <c r="A872" s="129" t="s">
        <v>572</v>
      </c>
      <c r="B872" s="130"/>
      <c r="C872" s="131">
        <v>24997</v>
      </c>
    </row>
    <row r="873" spans="1:4">
      <c r="A873" s="129" t="s">
        <v>573</v>
      </c>
      <c r="B873" s="130"/>
      <c r="C873" s="131">
        <v>33502</v>
      </c>
    </row>
    <row r="874" spans="1:4">
      <c r="A874" s="129" t="s">
        <v>574</v>
      </c>
      <c r="B874" s="130"/>
      <c r="C874" s="131">
        <v>50097</v>
      </c>
      <c r="D874" s="123"/>
    </row>
    <row r="875" spans="1:4">
      <c r="A875" s="129" t="s">
        <v>575</v>
      </c>
      <c r="B875" s="130"/>
      <c r="C875" s="131">
        <v>57980</v>
      </c>
      <c r="D875" s="123"/>
    </row>
    <row r="876" spans="1:4">
      <c r="A876" s="129" t="s">
        <v>576</v>
      </c>
      <c r="B876" s="130"/>
      <c r="C876" s="131">
        <v>3631</v>
      </c>
      <c r="D876" s="123"/>
    </row>
    <row r="877" spans="1:4">
      <c r="A877" s="129" t="s">
        <v>577</v>
      </c>
      <c r="B877" s="130"/>
      <c r="C877" s="131">
        <v>6742</v>
      </c>
      <c r="D877" s="123"/>
    </row>
    <row r="878" spans="1:4">
      <c r="A878" s="129" t="s">
        <v>578</v>
      </c>
      <c r="B878" s="130"/>
      <c r="C878" s="131">
        <v>8194</v>
      </c>
      <c r="D878" s="123"/>
    </row>
    <row r="879" spans="1:4">
      <c r="A879" s="129" t="s">
        <v>579</v>
      </c>
      <c r="B879" s="130"/>
      <c r="C879" s="131">
        <v>3008</v>
      </c>
      <c r="D879" s="123"/>
    </row>
    <row r="880" spans="1:4">
      <c r="A880" s="129" t="s">
        <v>580</v>
      </c>
      <c r="B880" s="130"/>
      <c r="C880" s="131">
        <v>11202</v>
      </c>
    </row>
    <row r="881" spans="1:3">
      <c r="A881" s="129" t="s">
        <v>581</v>
      </c>
      <c r="B881" s="130"/>
      <c r="C881" s="131">
        <v>3216</v>
      </c>
    </row>
    <row r="882" spans="1:3">
      <c r="A882" s="129" t="s">
        <v>582</v>
      </c>
      <c r="B882" s="130"/>
      <c r="C882" s="131">
        <v>1037</v>
      </c>
    </row>
    <row r="883" spans="1:3">
      <c r="A883" s="129" t="s">
        <v>583</v>
      </c>
      <c r="B883" s="130"/>
      <c r="C883" s="131">
        <v>5912</v>
      </c>
    </row>
    <row r="884" spans="1:3">
      <c r="A884" s="129" t="s">
        <v>584</v>
      </c>
      <c r="B884" s="130"/>
      <c r="C884" s="131">
        <v>8817</v>
      </c>
    </row>
    <row r="885" spans="1:3">
      <c r="A885" s="129" t="s">
        <v>938</v>
      </c>
      <c r="B885" s="130"/>
      <c r="C885" s="131">
        <v>10061</v>
      </c>
    </row>
    <row r="886" spans="1:3">
      <c r="A886" s="129" t="s">
        <v>585</v>
      </c>
      <c r="B886" s="130"/>
      <c r="C886" s="131">
        <v>830</v>
      </c>
    </row>
    <row r="887" spans="1:3">
      <c r="A887" s="129" t="s">
        <v>586</v>
      </c>
      <c r="B887" s="130"/>
      <c r="C887" s="131">
        <v>1244</v>
      </c>
    </row>
    <row r="888" spans="1:3">
      <c r="A888" s="129" t="s">
        <v>1265</v>
      </c>
      <c r="B888" s="130"/>
      <c r="C888" s="131">
        <v>1244</v>
      </c>
    </row>
    <row r="889" spans="1:3">
      <c r="A889" s="129" t="s">
        <v>587</v>
      </c>
      <c r="B889" s="130"/>
      <c r="C889" s="131">
        <v>830</v>
      </c>
    </row>
    <row r="890" spans="1:3">
      <c r="A890" s="129" t="s">
        <v>588</v>
      </c>
      <c r="B890" s="130"/>
      <c r="C890" s="131">
        <v>13277</v>
      </c>
    </row>
    <row r="891" spans="1:3">
      <c r="A891" s="129" t="s">
        <v>589</v>
      </c>
      <c r="B891" s="130"/>
      <c r="C891" s="131">
        <v>16077</v>
      </c>
    </row>
    <row r="892" spans="1:3">
      <c r="A892" s="129" t="s">
        <v>590</v>
      </c>
      <c r="B892" s="130"/>
      <c r="C892" s="131">
        <v>27901</v>
      </c>
    </row>
    <row r="893" spans="1:3">
      <c r="A893" s="129" t="s">
        <v>591</v>
      </c>
      <c r="B893" s="130"/>
      <c r="C893" s="131">
        <v>18255</v>
      </c>
    </row>
    <row r="894" spans="1:3">
      <c r="A894" s="129" t="s">
        <v>592</v>
      </c>
      <c r="B894" s="130"/>
      <c r="C894" s="131">
        <v>33087</v>
      </c>
    </row>
    <row r="895" spans="1:3">
      <c r="A895" s="129" t="s">
        <v>593</v>
      </c>
      <c r="B895" s="130"/>
      <c r="C895" s="131">
        <v>27279</v>
      </c>
    </row>
    <row r="896" spans="1:3">
      <c r="A896" s="129" t="s">
        <v>594</v>
      </c>
      <c r="B896" s="130"/>
      <c r="C896" s="131">
        <v>44496</v>
      </c>
    </row>
    <row r="897" spans="1:3">
      <c r="A897" s="129" t="s">
        <v>595</v>
      </c>
      <c r="B897" s="130"/>
      <c r="C897" s="131">
        <v>36333</v>
      </c>
    </row>
    <row r="898" spans="1:3">
      <c r="A898" s="129" t="s">
        <v>596</v>
      </c>
      <c r="B898" s="130"/>
      <c r="C898" s="131">
        <v>38437</v>
      </c>
    </row>
    <row r="899" spans="1:3">
      <c r="A899" s="129" t="s">
        <v>597</v>
      </c>
      <c r="B899" s="130"/>
      <c r="C899" s="131">
        <v>45859</v>
      </c>
    </row>
    <row r="900" spans="1:3">
      <c r="A900" s="129" t="s">
        <v>598</v>
      </c>
      <c r="B900" s="130"/>
      <c r="C900" s="131">
        <v>48850</v>
      </c>
    </row>
    <row r="901" spans="1:3">
      <c r="A901" s="129" t="s">
        <v>599</v>
      </c>
      <c r="B901" s="130"/>
      <c r="C901" s="131">
        <v>55496</v>
      </c>
    </row>
    <row r="902" spans="1:3">
      <c r="A902" s="129" t="s">
        <v>600</v>
      </c>
      <c r="B902" s="130"/>
      <c r="C902" s="131">
        <v>44973</v>
      </c>
    </row>
    <row r="903" spans="1:3">
      <c r="A903" s="129" t="s">
        <v>601</v>
      </c>
      <c r="B903" s="130"/>
      <c r="C903" s="131">
        <v>12849</v>
      </c>
    </row>
    <row r="904" spans="1:3">
      <c r="A904" s="129" t="s">
        <v>602</v>
      </c>
      <c r="B904" s="130"/>
      <c r="C904" s="131">
        <v>44640</v>
      </c>
    </row>
    <row r="905" spans="1:3">
      <c r="A905" s="129" t="s">
        <v>603</v>
      </c>
      <c r="B905" s="130"/>
      <c r="C905" s="131">
        <v>9083</v>
      </c>
    </row>
    <row r="906" spans="1:3">
      <c r="A906" s="129" t="s">
        <v>604</v>
      </c>
      <c r="B906" s="130"/>
      <c r="C906" s="131">
        <v>6757</v>
      </c>
    </row>
    <row r="907" spans="1:3">
      <c r="A907" s="129" t="s">
        <v>605</v>
      </c>
      <c r="B907" s="130"/>
      <c r="C907" s="131">
        <v>8197</v>
      </c>
    </row>
    <row r="908" spans="1:3">
      <c r="A908" s="129" t="s">
        <v>606</v>
      </c>
      <c r="B908" s="130"/>
      <c r="C908" s="131">
        <v>7200</v>
      </c>
    </row>
    <row r="909" spans="1:3">
      <c r="A909" s="129" t="s">
        <v>607</v>
      </c>
      <c r="B909" s="130"/>
      <c r="C909" s="131">
        <v>11631</v>
      </c>
    </row>
    <row r="910" spans="1:3">
      <c r="A910" s="129" t="s">
        <v>608</v>
      </c>
      <c r="B910" s="130"/>
      <c r="C910" s="131">
        <v>16726</v>
      </c>
    </row>
    <row r="911" spans="1:3">
      <c r="A911" s="129" t="s">
        <v>609</v>
      </c>
      <c r="B911" s="130"/>
      <c r="C911" s="131">
        <v>7643</v>
      </c>
    </row>
    <row r="912" spans="1:3">
      <c r="A912" s="129" t="s">
        <v>610</v>
      </c>
      <c r="B912" s="130"/>
      <c r="C912" s="131">
        <v>5317</v>
      </c>
    </row>
    <row r="913" spans="1:3">
      <c r="A913" s="129" t="s">
        <v>29</v>
      </c>
      <c r="B913" s="130"/>
      <c r="C913" s="131">
        <v>7865</v>
      </c>
    </row>
    <row r="914" spans="1:3">
      <c r="A914" s="129" t="s">
        <v>611</v>
      </c>
      <c r="B914" s="130"/>
      <c r="C914" s="131">
        <v>4985</v>
      </c>
    </row>
    <row r="915" spans="1:3">
      <c r="A915" s="129" t="s">
        <v>30</v>
      </c>
      <c r="B915" s="130"/>
      <c r="C915" s="131">
        <v>5206</v>
      </c>
    </row>
    <row r="916" spans="1:3">
      <c r="A916" s="129" t="s">
        <v>31</v>
      </c>
      <c r="B916" s="130"/>
      <c r="C916" s="131">
        <v>4763</v>
      </c>
    </row>
    <row r="917" spans="1:3">
      <c r="A917" s="129" t="s">
        <v>32</v>
      </c>
      <c r="B917" s="130"/>
      <c r="C917" s="131">
        <v>5760</v>
      </c>
    </row>
    <row r="918" spans="1:3">
      <c r="A918" s="129" t="s">
        <v>612</v>
      </c>
      <c r="B918" s="130"/>
      <c r="C918" s="131">
        <v>2215</v>
      </c>
    </row>
    <row r="919" spans="1:3">
      <c r="A919" s="129" t="s">
        <v>613</v>
      </c>
      <c r="B919" s="130"/>
      <c r="C919" s="131">
        <v>3766</v>
      </c>
    </row>
    <row r="920" spans="1:3">
      <c r="A920" s="129" t="s">
        <v>614</v>
      </c>
      <c r="B920" s="130"/>
      <c r="C920" s="131">
        <v>7643</v>
      </c>
    </row>
    <row r="921" spans="1:3">
      <c r="A921" s="129" t="s">
        <v>831</v>
      </c>
      <c r="B921" s="130"/>
      <c r="C921" s="131">
        <v>11077</v>
      </c>
    </row>
    <row r="922" spans="1:3">
      <c r="A922" s="129" t="s">
        <v>615</v>
      </c>
      <c r="B922" s="130"/>
      <c r="C922" s="131">
        <v>38216</v>
      </c>
    </row>
    <row r="923" spans="1:3">
      <c r="A923" s="129" t="s">
        <v>616</v>
      </c>
      <c r="B923" s="130"/>
      <c r="C923" s="131">
        <v>15840</v>
      </c>
    </row>
    <row r="924" spans="1:3">
      <c r="A924" s="129" t="s">
        <v>617</v>
      </c>
      <c r="B924" s="130"/>
      <c r="C924" s="131">
        <v>22376</v>
      </c>
    </row>
    <row r="925" spans="1:3">
      <c r="A925" s="129" t="s">
        <v>618</v>
      </c>
      <c r="B925" s="130"/>
      <c r="C925" s="131">
        <v>23926</v>
      </c>
    </row>
    <row r="926" spans="1:3">
      <c r="A926" s="129" t="s">
        <v>619</v>
      </c>
      <c r="B926" s="130"/>
      <c r="C926" s="131">
        <v>8419</v>
      </c>
    </row>
    <row r="927" spans="1:3">
      <c r="A927" s="129" t="s">
        <v>620</v>
      </c>
      <c r="B927" s="130"/>
      <c r="C927" s="131">
        <v>13735</v>
      </c>
    </row>
    <row r="928" spans="1:3">
      <c r="A928" s="129" t="s">
        <v>621</v>
      </c>
      <c r="B928" s="130"/>
      <c r="C928" s="131">
        <v>8197</v>
      </c>
    </row>
    <row r="929" spans="1:3">
      <c r="A929" s="129" t="s">
        <v>622</v>
      </c>
      <c r="B929" s="130"/>
      <c r="C929" s="131">
        <v>6203</v>
      </c>
    </row>
    <row r="930" spans="1:3">
      <c r="A930" s="129" t="s">
        <v>623</v>
      </c>
      <c r="B930" s="130"/>
      <c r="C930" s="131">
        <v>40099</v>
      </c>
    </row>
    <row r="931" spans="1:3">
      <c r="A931" s="129" t="s">
        <v>624</v>
      </c>
      <c r="B931" s="130"/>
      <c r="C931" s="131">
        <v>107225</v>
      </c>
    </row>
    <row r="932" spans="1:3">
      <c r="A932" s="129" t="s">
        <v>625</v>
      </c>
      <c r="B932" s="130"/>
      <c r="C932" s="131">
        <v>121404</v>
      </c>
    </row>
    <row r="933" spans="1:3">
      <c r="A933" s="129" t="s">
        <v>626</v>
      </c>
      <c r="B933" s="130"/>
      <c r="C933" s="131">
        <v>78868</v>
      </c>
    </row>
    <row r="934" spans="1:3">
      <c r="A934" s="129" t="s">
        <v>627</v>
      </c>
      <c r="B934" s="130"/>
      <c r="C934" s="131">
        <v>93047</v>
      </c>
    </row>
    <row r="935" spans="1:3">
      <c r="A935" s="129" t="s">
        <v>628</v>
      </c>
      <c r="B935" s="130"/>
      <c r="C935" s="131">
        <v>35557</v>
      </c>
    </row>
    <row r="936" spans="1:3">
      <c r="A936" s="129" t="s">
        <v>629</v>
      </c>
      <c r="B936" s="130"/>
      <c r="C936" s="131">
        <v>40099</v>
      </c>
    </row>
    <row r="937" spans="1:3">
      <c r="A937" s="129" t="s">
        <v>630</v>
      </c>
      <c r="B937" s="130"/>
      <c r="C937" s="131">
        <v>9748</v>
      </c>
    </row>
    <row r="938" spans="1:3">
      <c r="A938" s="129" t="s">
        <v>631</v>
      </c>
      <c r="B938" s="130"/>
      <c r="C938" s="131">
        <v>72554</v>
      </c>
    </row>
    <row r="939" spans="1:3">
      <c r="A939" s="129" t="s">
        <v>632</v>
      </c>
      <c r="B939" s="130"/>
      <c r="C939" s="131">
        <v>92714</v>
      </c>
    </row>
    <row r="940" spans="1:3">
      <c r="A940" s="129" t="s">
        <v>633</v>
      </c>
      <c r="B940" s="130"/>
      <c r="C940" s="131">
        <v>74659</v>
      </c>
    </row>
    <row r="941" spans="1:3">
      <c r="A941" s="129" t="s">
        <v>634</v>
      </c>
      <c r="B941" s="130"/>
      <c r="C941" s="131">
        <v>56936</v>
      </c>
    </row>
    <row r="942" spans="1:3">
      <c r="A942" s="129" t="s">
        <v>635</v>
      </c>
      <c r="B942" s="130"/>
      <c r="C942" s="131">
        <v>56936</v>
      </c>
    </row>
    <row r="943" spans="1:3">
      <c r="A943" s="129" t="s">
        <v>636</v>
      </c>
      <c r="B943" s="130"/>
      <c r="C943" s="131">
        <v>3988</v>
      </c>
    </row>
    <row r="944" spans="1:3">
      <c r="A944" s="129" t="s">
        <v>637</v>
      </c>
      <c r="B944" s="130"/>
      <c r="C944" s="131">
        <v>50954</v>
      </c>
    </row>
    <row r="945" spans="1:3">
      <c r="A945" s="129" t="s">
        <v>638</v>
      </c>
      <c r="B945" s="130"/>
      <c r="C945" s="131">
        <v>18166</v>
      </c>
    </row>
    <row r="946" spans="1:3">
      <c r="A946" s="129" t="s">
        <v>639</v>
      </c>
      <c r="B946" s="130"/>
      <c r="C946" s="131">
        <v>7643</v>
      </c>
    </row>
    <row r="947" spans="1:3">
      <c r="A947" s="129" t="s">
        <v>640</v>
      </c>
      <c r="B947" s="130"/>
      <c r="C947" s="131">
        <v>20160</v>
      </c>
    </row>
    <row r="948" spans="1:3">
      <c r="A948" s="129" t="s">
        <v>641</v>
      </c>
      <c r="B948" s="130"/>
      <c r="C948" s="131">
        <v>11299</v>
      </c>
    </row>
    <row r="949" spans="1:3">
      <c r="A949" s="129" t="s">
        <v>642</v>
      </c>
      <c r="B949" s="130"/>
      <c r="C949" s="131">
        <v>32456</v>
      </c>
    </row>
    <row r="950" spans="1:3">
      <c r="A950" s="129" t="s">
        <v>643</v>
      </c>
      <c r="B950" s="130"/>
      <c r="C950" s="131">
        <v>7422</v>
      </c>
    </row>
    <row r="951" spans="1:3">
      <c r="A951" s="129" t="s">
        <v>644</v>
      </c>
      <c r="B951" s="130"/>
      <c r="C951" s="131">
        <v>7422</v>
      </c>
    </row>
    <row r="952" spans="1:3">
      <c r="A952" s="129" t="s">
        <v>645</v>
      </c>
      <c r="B952" s="130"/>
      <c r="C952" s="131">
        <v>7422</v>
      </c>
    </row>
    <row r="953" spans="1:3">
      <c r="A953" s="129" t="s">
        <v>646</v>
      </c>
      <c r="B953" s="130"/>
      <c r="C953" s="131">
        <v>12295</v>
      </c>
    </row>
    <row r="954" spans="1:3">
      <c r="A954" s="129" t="s">
        <v>647</v>
      </c>
      <c r="B954" s="130"/>
      <c r="C954" s="131">
        <v>8751</v>
      </c>
    </row>
    <row r="955" spans="1:3">
      <c r="A955" s="129" t="s">
        <v>648</v>
      </c>
      <c r="B955" s="130"/>
      <c r="C955" s="131">
        <v>15175</v>
      </c>
    </row>
    <row r="956" spans="1:3">
      <c r="A956" s="129" t="s">
        <v>649</v>
      </c>
      <c r="B956" s="130"/>
      <c r="C956" s="131">
        <v>6314</v>
      </c>
    </row>
    <row r="957" spans="1:3">
      <c r="A957" s="129" t="s">
        <v>650</v>
      </c>
      <c r="B957" s="130"/>
      <c r="C957" s="131">
        <v>19274</v>
      </c>
    </row>
    <row r="958" spans="1:3">
      <c r="A958" s="129" t="s">
        <v>651</v>
      </c>
      <c r="B958" s="130"/>
      <c r="C958" s="131">
        <v>12960</v>
      </c>
    </row>
    <row r="959" spans="1:3">
      <c r="A959" s="129" t="s">
        <v>652</v>
      </c>
      <c r="B959" s="130"/>
      <c r="C959" s="131">
        <v>8419</v>
      </c>
    </row>
    <row r="960" spans="1:3">
      <c r="A960" s="129" t="s">
        <v>653</v>
      </c>
      <c r="B960" s="130"/>
      <c r="C960" s="131">
        <v>16837</v>
      </c>
    </row>
    <row r="961" spans="1:3">
      <c r="A961" s="129" t="s">
        <v>654</v>
      </c>
      <c r="B961" s="130"/>
      <c r="C961" s="131">
        <v>9748</v>
      </c>
    </row>
    <row r="962" spans="1:3">
      <c r="A962" s="129" t="s">
        <v>655</v>
      </c>
      <c r="B962" s="130"/>
      <c r="C962" s="131">
        <v>21046</v>
      </c>
    </row>
    <row r="963" spans="1:3">
      <c r="A963" s="129" t="s">
        <v>656</v>
      </c>
      <c r="B963" s="130"/>
      <c r="C963" s="131">
        <v>15508</v>
      </c>
    </row>
    <row r="964" spans="1:3">
      <c r="A964" s="129" t="s">
        <v>657</v>
      </c>
      <c r="B964" s="130"/>
      <c r="C964" s="131">
        <v>28911</v>
      </c>
    </row>
    <row r="965" spans="1:3">
      <c r="A965" s="129" t="s">
        <v>658</v>
      </c>
      <c r="B965" s="130"/>
      <c r="C965" s="131">
        <v>21822</v>
      </c>
    </row>
    <row r="966" spans="1:3">
      <c r="A966" s="129" t="s">
        <v>659</v>
      </c>
      <c r="B966" s="130"/>
      <c r="C966" s="131">
        <v>9194</v>
      </c>
    </row>
    <row r="967" spans="1:3">
      <c r="A967" s="129" t="s">
        <v>660</v>
      </c>
      <c r="B967" s="130"/>
      <c r="C967" s="131">
        <v>7975</v>
      </c>
    </row>
    <row r="968" spans="1:3">
      <c r="A968" s="129" t="s">
        <v>661</v>
      </c>
      <c r="B968" s="130"/>
      <c r="C968" s="131">
        <v>5428</v>
      </c>
    </row>
    <row r="969" spans="1:3">
      <c r="A969" s="129" t="s">
        <v>662</v>
      </c>
      <c r="B969" s="130"/>
      <c r="C969" s="131">
        <v>3102</v>
      </c>
    </row>
    <row r="970" spans="1:3">
      <c r="A970" s="129" t="s">
        <v>663</v>
      </c>
      <c r="B970" s="130"/>
      <c r="C970" s="131">
        <v>17169</v>
      </c>
    </row>
    <row r="971" spans="1:3">
      <c r="A971" s="129" t="s">
        <v>664</v>
      </c>
      <c r="B971" s="130"/>
      <c r="C971" s="131">
        <v>1218</v>
      </c>
    </row>
    <row r="972" spans="1:3">
      <c r="A972" s="129" t="s">
        <v>665</v>
      </c>
      <c r="B972" s="130"/>
      <c r="C972" s="131">
        <v>4209</v>
      </c>
    </row>
    <row r="973" spans="1:3">
      <c r="A973" s="129" t="s">
        <v>666</v>
      </c>
      <c r="B973" s="130"/>
      <c r="C973" s="131">
        <v>4431</v>
      </c>
    </row>
    <row r="974" spans="1:3">
      <c r="A974" s="129" t="s">
        <v>667</v>
      </c>
      <c r="B974" s="130"/>
      <c r="C974" s="131">
        <v>8197</v>
      </c>
    </row>
    <row r="975" spans="1:3">
      <c r="A975" s="129" t="s">
        <v>668</v>
      </c>
      <c r="B975" s="130"/>
      <c r="C975" s="131">
        <v>6425</v>
      </c>
    </row>
    <row r="976" spans="1:3">
      <c r="A976" s="129" t="s">
        <v>669</v>
      </c>
      <c r="B976" s="130"/>
      <c r="C976" s="131">
        <v>5317</v>
      </c>
    </row>
    <row r="977" spans="1:3">
      <c r="A977" s="129" t="s">
        <v>670</v>
      </c>
      <c r="B977" s="130"/>
      <c r="C977" s="131">
        <v>12965</v>
      </c>
    </row>
    <row r="978" spans="1:3">
      <c r="A978" s="129" t="s">
        <v>671</v>
      </c>
      <c r="B978" s="130"/>
      <c r="C978" s="131">
        <v>14521</v>
      </c>
    </row>
    <row r="979" spans="1:3">
      <c r="A979" s="129" t="s">
        <v>830</v>
      </c>
      <c r="B979" s="130"/>
      <c r="C979" s="131">
        <v>5539</v>
      </c>
    </row>
    <row r="980" spans="1:3">
      <c r="A980" s="129" t="s">
        <v>672</v>
      </c>
      <c r="B980" s="130"/>
      <c r="C980" s="131">
        <v>3655</v>
      </c>
    </row>
    <row r="981" spans="1:3">
      <c r="A981" s="129" t="s">
        <v>939</v>
      </c>
      <c r="B981" s="130"/>
      <c r="C981" s="131">
        <v>7643</v>
      </c>
    </row>
    <row r="982" spans="1:3">
      <c r="A982" s="129" t="s">
        <v>959</v>
      </c>
      <c r="B982" s="130"/>
      <c r="C982" s="131">
        <v>7643</v>
      </c>
    </row>
    <row r="983" spans="1:3">
      <c r="A983" s="129" t="s">
        <v>33</v>
      </c>
      <c r="B983" s="130"/>
      <c r="C983" s="131">
        <v>3434</v>
      </c>
    </row>
    <row r="984" spans="1:3">
      <c r="A984" s="129" t="s">
        <v>673</v>
      </c>
      <c r="B984" s="130"/>
      <c r="C984" s="131">
        <v>3545</v>
      </c>
    </row>
    <row r="985" spans="1:3">
      <c r="A985" s="129" t="s">
        <v>674</v>
      </c>
      <c r="B985" s="130"/>
      <c r="C985" s="131">
        <v>12628</v>
      </c>
    </row>
    <row r="986" spans="1:3">
      <c r="A986" s="129" t="s">
        <v>675</v>
      </c>
      <c r="B986" s="130"/>
      <c r="C986" s="131">
        <v>3323</v>
      </c>
    </row>
    <row r="987" spans="1:3">
      <c r="A987" s="129" t="s">
        <v>676</v>
      </c>
      <c r="B987" s="130"/>
      <c r="C987" s="131">
        <v>4209</v>
      </c>
    </row>
    <row r="988" spans="1:3">
      <c r="A988" s="129" t="s">
        <v>677</v>
      </c>
      <c r="B988" s="130"/>
      <c r="C988" s="131">
        <v>3877</v>
      </c>
    </row>
    <row r="989" spans="1:3">
      <c r="A989" s="129" t="s">
        <v>678</v>
      </c>
      <c r="B989" s="130"/>
      <c r="C989" s="131">
        <v>7089</v>
      </c>
    </row>
    <row r="990" spans="1:3">
      <c r="A990" s="129" t="s">
        <v>679</v>
      </c>
      <c r="B990" s="130"/>
      <c r="C990" s="131">
        <v>5206</v>
      </c>
    </row>
    <row r="991" spans="1:3">
      <c r="A991" s="129" t="s">
        <v>680</v>
      </c>
      <c r="B991" s="130"/>
      <c r="C991" s="131">
        <v>11077</v>
      </c>
    </row>
    <row r="992" spans="1:3">
      <c r="A992" s="129" t="s">
        <v>681</v>
      </c>
      <c r="B992" s="130"/>
      <c r="C992" s="131">
        <v>9415</v>
      </c>
    </row>
    <row r="993" spans="1:3">
      <c r="A993" s="129" t="s">
        <v>682</v>
      </c>
      <c r="B993" s="130"/>
      <c r="C993" s="131">
        <v>3877</v>
      </c>
    </row>
    <row r="994" spans="1:3">
      <c r="A994" s="129" t="s">
        <v>683</v>
      </c>
      <c r="B994" s="130"/>
      <c r="C994" s="131">
        <v>11963</v>
      </c>
    </row>
    <row r="995" spans="1:3">
      <c r="A995" s="129" t="s">
        <v>684</v>
      </c>
      <c r="B995" s="130"/>
      <c r="C995" s="131">
        <v>9415</v>
      </c>
    </row>
    <row r="996" spans="1:3">
      <c r="A996" s="129" t="s">
        <v>685</v>
      </c>
      <c r="B996" s="130"/>
      <c r="C996" s="131">
        <v>9415</v>
      </c>
    </row>
    <row r="997" spans="1:3">
      <c r="A997" s="129" t="s">
        <v>686</v>
      </c>
      <c r="B997" s="130"/>
      <c r="C997" s="131">
        <v>12185</v>
      </c>
    </row>
    <row r="998" spans="1:3">
      <c r="A998" s="129" t="s">
        <v>687</v>
      </c>
      <c r="B998" s="130"/>
      <c r="C998" s="131">
        <v>10191</v>
      </c>
    </row>
    <row r="999" spans="1:3">
      <c r="A999" s="129" t="s">
        <v>688</v>
      </c>
      <c r="B999" s="130"/>
      <c r="C999" s="131">
        <v>1772</v>
      </c>
    </row>
    <row r="1000" spans="1:3">
      <c r="A1000" s="129" t="s">
        <v>1266</v>
      </c>
      <c r="B1000" s="130"/>
      <c r="C1000" s="131">
        <v>4985</v>
      </c>
    </row>
    <row r="1001" spans="1:3">
      <c r="A1001" s="129" t="s">
        <v>689</v>
      </c>
      <c r="B1001" s="130"/>
      <c r="C1001" s="131">
        <v>11077</v>
      </c>
    </row>
    <row r="1002" spans="1:3">
      <c r="A1002" s="129" t="s">
        <v>690</v>
      </c>
      <c r="B1002" s="130"/>
      <c r="C1002" s="131">
        <v>9194</v>
      </c>
    </row>
    <row r="1003" spans="1:3">
      <c r="A1003" s="129" t="s">
        <v>691</v>
      </c>
      <c r="B1003" s="130"/>
      <c r="C1003" s="131">
        <v>9415</v>
      </c>
    </row>
    <row r="1004" spans="1:3">
      <c r="A1004" s="129" t="s">
        <v>692</v>
      </c>
      <c r="B1004" s="130"/>
      <c r="C1004" s="131">
        <v>10302</v>
      </c>
    </row>
    <row r="1005" spans="1:3">
      <c r="A1005" s="129" t="s">
        <v>1267</v>
      </c>
      <c r="B1005" s="130"/>
      <c r="C1005" s="131">
        <v>10302</v>
      </c>
    </row>
    <row r="1006" spans="1:3">
      <c r="A1006" s="129" t="s">
        <v>1268</v>
      </c>
      <c r="B1006" s="130"/>
      <c r="C1006" s="131">
        <v>3655</v>
      </c>
    </row>
    <row r="1007" spans="1:3">
      <c r="A1007" s="129" t="s">
        <v>693</v>
      </c>
      <c r="B1007" s="130"/>
      <c r="C1007" s="131">
        <v>22486</v>
      </c>
    </row>
    <row r="1008" spans="1:3">
      <c r="A1008" s="129" t="s">
        <v>694</v>
      </c>
      <c r="B1008" s="130"/>
      <c r="C1008" s="131">
        <v>22486</v>
      </c>
    </row>
    <row r="1009" spans="1:3">
      <c r="A1009" s="129" t="s">
        <v>695</v>
      </c>
      <c r="B1009" s="130"/>
      <c r="C1009" s="131">
        <v>23483</v>
      </c>
    </row>
    <row r="1010" spans="1:3">
      <c r="A1010" s="129" t="s">
        <v>696</v>
      </c>
      <c r="B1010" s="130"/>
      <c r="C1010" s="131">
        <v>9859</v>
      </c>
    </row>
    <row r="1011" spans="1:3">
      <c r="A1011" s="129" t="s">
        <v>697</v>
      </c>
      <c r="B1011" s="130"/>
      <c r="C1011" s="131">
        <v>10745</v>
      </c>
    </row>
    <row r="1012" spans="1:3">
      <c r="A1012" s="129" t="s">
        <v>698</v>
      </c>
      <c r="B1012" s="130"/>
      <c r="C1012" s="131">
        <v>13071</v>
      </c>
    </row>
    <row r="1013" spans="1:3">
      <c r="A1013" s="129" t="s">
        <v>699</v>
      </c>
      <c r="B1013" s="130"/>
      <c r="C1013" s="131">
        <v>8751</v>
      </c>
    </row>
    <row r="1014" spans="1:3">
      <c r="A1014" s="129" t="s">
        <v>700</v>
      </c>
      <c r="B1014" s="130"/>
      <c r="C1014" s="131">
        <v>10634</v>
      </c>
    </row>
    <row r="1015" spans="1:3">
      <c r="A1015" s="129" t="s">
        <v>701</v>
      </c>
      <c r="B1015" s="130"/>
      <c r="C1015" s="131">
        <v>9194</v>
      </c>
    </row>
    <row r="1016" spans="1:3">
      <c r="A1016" s="129" t="s">
        <v>702</v>
      </c>
      <c r="B1016" s="130"/>
      <c r="C1016" s="131">
        <v>3988</v>
      </c>
    </row>
    <row r="1017" spans="1:3">
      <c r="A1017" s="129" t="s">
        <v>703</v>
      </c>
      <c r="B1017" s="130"/>
      <c r="C1017" s="131">
        <v>8419</v>
      </c>
    </row>
    <row r="1018" spans="1:3">
      <c r="A1018" s="129" t="s">
        <v>704</v>
      </c>
      <c r="B1018" s="130"/>
      <c r="C1018" s="131">
        <v>11963</v>
      </c>
    </row>
    <row r="1019" spans="1:3">
      <c r="A1019" s="129" t="s">
        <v>705</v>
      </c>
      <c r="B1019" s="130"/>
      <c r="C1019" s="131">
        <v>11963</v>
      </c>
    </row>
    <row r="1020" spans="1:3">
      <c r="A1020" s="129" t="s">
        <v>706</v>
      </c>
      <c r="B1020" s="130"/>
      <c r="C1020" s="131">
        <v>18388</v>
      </c>
    </row>
    <row r="1021" spans="1:3">
      <c r="A1021" s="129" t="s">
        <v>707</v>
      </c>
      <c r="B1021" s="130"/>
      <c r="C1021" s="131">
        <v>8194</v>
      </c>
    </row>
    <row r="1022" spans="1:3">
      <c r="A1022" s="129" t="s">
        <v>708</v>
      </c>
      <c r="B1022" s="130"/>
      <c r="C1022" s="131">
        <v>3838</v>
      </c>
    </row>
    <row r="1023" spans="1:3">
      <c r="A1023" s="129" t="s">
        <v>709</v>
      </c>
      <c r="B1023" s="130"/>
      <c r="C1023" s="131">
        <v>5290</v>
      </c>
    </row>
    <row r="1024" spans="1:3">
      <c r="A1024" s="129" t="s">
        <v>710</v>
      </c>
      <c r="B1024" s="130"/>
      <c r="C1024" s="131">
        <v>7260</v>
      </c>
    </row>
    <row r="1025" spans="1:3">
      <c r="A1025" s="129" t="s">
        <v>711</v>
      </c>
      <c r="B1025" s="130"/>
      <c r="C1025" s="131">
        <v>8817</v>
      </c>
    </row>
    <row r="1026" spans="1:3">
      <c r="A1026" s="129" t="s">
        <v>712</v>
      </c>
      <c r="B1026" s="130"/>
      <c r="C1026" s="131">
        <v>7053</v>
      </c>
    </row>
    <row r="1027" spans="1:3">
      <c r="A1027" s="129" t="s">
        <v>713</v>
      </c>
      <c r="B1027" s="130"/>
      <c r="C1027" s="131">
        <v>5497</v>
      </c>
    </row>
    <row r="1028" spans="1:3">
      <c r="A1028" s="129" t="s">
        <v>714</v>
      </c>
      <c r="B1028" s="130"/>
      <c r="C1028" s="131">
        <v>9231</v>
      </c>
    </row>
    <row r="1029" spans="1:3">
      <c r="A1029" s="129" t="s">
        <v>715</v>
      </c>
      <c r="B1029" s="130"/>
      <c r="C1029" s="131">
        <v>7468</v>
      </c>
    </row>
    <row r="1030" spans="1:3">
      <c r="A1030" s="129" t="s">
        <v>716</v>
      </c>
      <c r="B1030" s="130"/>
      <c r="C1030" s="131">
        <v>10683</v>
      </c>
    </row>
    <row r="1031" spans="1:3">
      <c r="A1031" s="129" t="s">
        <v>717</v>
      </c>
      <c r="B1031" s="130"/>
      <c r="C1031" s="131">
        <v>9024</v>
      </c>
    </row>
    <row r="1032" spans="1:3">
      <c r="A1032" s="129" t="s">
        <v>718</v>
      </c>
      <c r="B1032" s="130"/>
      <c r="C1032" s="131">
        <v>3216</v>
      </c>
    </row>
    <row r="1033" spans="1:3">
      <c r="A1033" s="129" t="s">
        <v>719</v>
      </c>
      <c r="B1033" s="130"/>
      <c r="C1033" s="131">
        <v>3216</v>
      </c>
    </row>
    <row r="1034" spans="1:3">
      <c r="A1034" s="129" t="s">
        <v>720</v>
      </c>
      <c r="B1034" s="130"/>
      <c r="C1034" s="131">
        <v>4460</v>
      </c>
    </row>
    <row r="1035" spans="1:3">
      <c r="A1035" s="129" t="s">
        <v>721</v>
      </c>
      <c r="B1035" s="130"/>
      <c r="C1035" s="131">
        <v>4564</v>
      </c>
    </row>
    <row r="1036" spans="1:3">
      <c r="A1036" s="129" t="s">
        <v>722</v>
      </c>
      <c r="B1036" s="130"/>
      <c r="C1036" s="131">
        <v>5497</v>
      </c>
    </row>
    <row r="1037" spans="1:3">
      <c r="A1037" s="129" t="s">
        <v>723</v>
      </c>
      <c r="B1037" s="130"/>
      <c r="C1037" s="131">
        <v>9083</v>
      </c>
    </row>
    <row r="1038" spans="1:3">
      <c r="A1038" s="129" t="s">
        <v>724</v>
      </c>
      <c r="B1038" s="130"/>
      <c r="C1038" s="131">
        <v>6646</v>
      </c>
    </row>
    <row r="1039" spans="1:3">
      <c r="A1039" s="129" t="s">
        <v>725</v>
      </c>
      <c r="B1039" s="130"/>
      <c r="C1039" s="131">
        <v>21600</v>
      </c>
    </row>
    <row r="1040" spans="1:3">
      <c r="A1040" s="129" t="s">
        <v>726</v>
      </c>
      <c r="B1040" s="130"/>
      <c r="C1040" s="131">
        <v>25366</v>
      </c>
    </row>
    <row r="1041" spans="1:3">
      <c r="A1041" s="129" t="s">
        <v>727</v>
      </c>
      <c r="B1041" s="130"/>
      <c r="C1041" s="131">
        <v>21600</v>
      </c>
    </row>
    <row r="1042" spans="1:3">
      <c r="A1042" s="129" t="s">
        <v>728</v>
      </c>
      <c r="B1042" s="130"/>
      <c r="C1042" s="131">
        <v>20382</v>
      </c>
    </row>
    <row r="1043" spans="1:3">
      <c r="A1043" s="129" t="s">
        <v>729</v>
      </c>
      <c r="B1043" s="130"/>
      <c r="C1043" s="131">
        <v>13625</v>
      </c>
    </row>
    <row r="1044" spans="1:3">
      <c r="A1044" s="129" t="s">
        <v>730</v>
      </c>
      <c r="B1044" s="130"/>
      <c r="C1044" s="131">
        <v>22486</v>
      </c>
    </row>
    <row r="1045" spans="1:3">
      <c r="A1045" s="129" t="s">
        <v>1269</v>
      </c>
      <c r="B1045" s="130"/>
      <c r="C1045" s="131">
        <v>332</v>
      </c>
    </row>
    <row r="1046" spans="1:3">
      <c r="A1046" s="129" t="s">
        <v>1270</v>
      </c>
      <c r="B1046" s="130"/>
      <c r="C1046" s="131">
        <v>92050</v>
      </c>
    </row>
    <row r="1047" spans="1:3">
      <c r="A1047" s="129" t="s">
        <v>1271</v>
      </c>
      <c r="B1047" s="130"/>
      <c r="C1047" s="131">
        <v>100136</v>
      </c>
    </row>
    <row r="1048" spans="1:3">
      <c r="A1048" s="129" t="s">
        <v>1272</v>
      </c>
      <c r="B1048" s="130"/>
      <c r="C1048" s="131">
        <v>138684</v>
      </c>
    </row>
    <row r="1049" spans="1:3">
      <c r="A1049" s="129" t="s">
        <v>1273</v>
      </c>
      <c r="B1049" s="130"/>
      <c r="C1049" s="131">
        <v>101687</v>
      </c>
    </row>
    <row r="1050" spans="1:3">
      <c r="A1050" s="129" t="s">
        <v>1274</v>
      </c>
      <c r="B1050" s="130"/>
      <c r="C1050" s="131">
        <v>127496</v>
      </c>
    </row>
    <row r="1051" spans="1:3">
      <c r="A1051" s="129" t="s">
        <v>1275</v>
      </c>
      <c r="B1051" s="130"/>
      <c r="C1051" s="131">
        <v>97588</v>
      </c>
    </row>
    <row r="1052" spans="1:3">
      <c r="A1052" s="129" t="s">
        <v>1276</v>
      </c>
      <c r="B1052" s="130"/>
      <c r="C1052" s="131">
        <v>114315</v>
      </c>
    </row>
    <row r="1053" spans="1:3">
      <c r="A1053" s="129" t="s">
        <v>1277</v>
      </c>
      <c r="B1053" s="130"/>
      <c r="C1053" s="131">
        <v>97367</v>
      </c>
    </row>
    <row r="1054" spans="1:3">
      <c r="A1054" s="129" t="s">
        <v>1278</v>
      </c>
      <c r="B1054" s="130"/>
      <c r="C1054" s="131">
        <v>108776</v>
      </c>
    </row>
    <row r="1055" spans="1:3">
      <c r="A1055" s="129" t="s">
        <v>1279</v>
      </c>
      <c r="B1055" s="130"/>
      <c r="C1055" s="131">
        <v>75767</v>
      </c>
    </row>
    <row r="1056" spans="1:3">
      <c r="A1056" s="129" t="s">
        <v>1280</v>
      </c>
      <c r="B1056" s="130"/>
      <c r="C1056" s="131">
        <v>84739</v>
      </c>
    </row>
    <row r="1057" spans="1:3">
      <c r="A1057" s="129" t="s">
        <v>1281</v>
      </c>
      <c r="B1057" s="130"/>
      <c r="C1057" s="131">
        <v>93711</v>
      </c>
    </row>
    <row r="1058" spans="1:3">
      <c r="A1058" s="129" t="s">
        <v>1282</v>
      </c>
      <c r="B1058" s="130"/>
      <c r="C1058" s="131">
        <v>73330</v>
      </c>
    </row>
    <row r="1059" spans="1:3">
      <c r="A1059" s="129" t="s">
        <v>1283</v>
      </c>
      <c r="B1059" s="130"/>
      <c r="C1059" s="131">
        <v>82302</v>
      </c>
    </row>
    <row r="1060" spans="1:3">
      <c r="A1060" s="129" t="s">
        <v>1284</v>
      </c>
      <c r="B1060" s="130"/>
      <c r="C1060" s="131">
        <v>104456</v>
      </c>
    </row>
    <row r="1061" spans="1:3">
      <c r="A1061" s="129" t="s">
        <v>1285</v>
      </c>
      <c r="B1061" s="130"/>
      <c r="C1061" s="131">
        <v>92050</v>
      </c>
    </row>
    <row r="1062" spans="1:3">
      <c r="A1062" s="129" t="s">
        <v>1286</v>
      </c>
      <c r="B1062" s="130"/>
      <c r="C1062" s="131">
        <v>100136</v>
      </c>
    </row>
    <row r="1063" spans="1:3">
      <c r="A1063" s="129" t="s">
        <v>1287</v>
      </c>
      <c r="B1063" s="130"/>
      <c r="C1063" s="131">
        <v>138684</v>
      </c>
    </row>
    <row r="1064" spans="1:3">
      <c r="A1064" s="129" t="s">
        <v>1288</v>
      </c>
      <c r="B1064" s="130"/>
      <c r="C1064" s="131">
        <v>101687</v>
      </c>
    </row>
    <row r="1065" spans="1:3">
      <c r="A1065" s="129" t="s">
        <v>1289</v>
      </c>
      <c r="B1065" s="130"/>
      <c r="C1065" s="131">
        <v>127496</v>
      </c>
    </row>
    <row r="1066" spans="1:3">
      <c r="A1066" s="129" t="s">
        <v>1290</v>
      </c>
      <c r="B1066" s="130"/>
      <c r="C1066" s="131">
        <v>81194</v>
      </c>
    </row>
    <row r="1067" spans="1:3">
      <c r="A1067" s="129" t="s">
        <v>1291</v>
      </c>
      <c r="B1067" s="130"/>
      <c r="C1067" s="131">
        <v>114315</v>
      </c>
    </row>
    <row r="1068" spans="1:3">
      <c r="A1068" s="129" t="s">
        <v>1292</v>
      </c>
      <c r="B1068" s="130"/>
      <c r="C1068" s="131">
        <v>108776</v>
      </c>
    </row>
    <row r="1069" spans="1:3">
      <c r="A1069" s="129" t="s">
        <v>731</v>
      </c>
      <c r="B1069" s="130"/>
      <c r="C1069" s="131">
        <v>622</v>
      </c>
    </row>
    <row r="1070" spans="1:3">
      <c r="A1070" s="129" t="s">
        <v>732</v>
      </c>
      <c r="B1070" s="130"/>
      <c r="C1070" s="131">
        <v>933</v>
      </c>
    </row>
    <row r="1071" spans="1:3">
      <c r="A1071" s="129" t="s">
        <v>940</v>
      </c>
      <c r="B1071" s="130"/>
      <c r="C1071" s="131">
        <v>9750</v>
      </c>
    </row>
    <row r="1072" spans="1:3">
      <c r="A1072" s="129" t="s">
        <v>941</v>
      </c>
      <c r="B1072" s="130"/>
      <c r="C1072" s="131">
        <v>9750</v>
      </c>
    </row>
    <row r="1073" spans="1:3">
      <c r="A1073" s="129" t="s">
        <v>733</v>
      </c>
      <c r="B1073" s="130"/>
      <c r="C1073" s="131">
        <v>1244</v>
      </c>
    </row>
    <row r="1074" spans="1:3">
      <c r="A1074" s="129" t="s">
        <v>734</v>
      </c>
      <c r="B1074" s="130"/>
      <c r="C1074" s="131">
        <v>1244</v>
      </c>
    </row>
    <row r="1075" spans="1:3">
      <c r="A1075" s="129" t="s">
        <v>1293</v>
      </c>
      <c r="B1075" s="130"/>
      <c r="C1075" s="131">
        <v>197171</v>
      </c>
    </row>
    <row r="1076" spans="1:3">
      <c r="A1076" s="129" t="s">
        <v>1294</v>
      </c>
      <c r="B1076" s="130"/>
      <c r="C1076" s="131">
        <v>211349</v>
      </c>
    </row>
    <row r="1077" spans="1:3">
      <c r="A1077" s="129" t="s">
        <v>1295</v>
      </c>
      <c r="B1077" s="130"/>
      <c r="C1077" s="131">
        <v>291436</v>
      </c>
    </row>
    <row r="1078" spans="1:3">
      <c r="A1078" s="129" t="s">
        <v>1296</v>
      </c>
      <c r="B1078" s="130"/>
      <c r="C1078" s="131">
        <v>356015</v>
      </c>
    </row>
    <row r="1079" spans="1:3">
      <c r="A1079" s="129" t="s">
        <v>1297</v>
      </c>
      <c r="B1079" s="130"/>
      <c r="C1079" s="131" t="e">
        <v>#N/A</v>
      </c>
    </row>
    <row r="1080" spans="1:3">
      <c r="A1080" s="129" t="s">
        <v>735</v>
      </c>
      <c r="B1080" s="130"/>
      <c r="C1080" s="131">
        <v>32234</v>
      </c>
    </row>
    <row r="1081" spans="1:3">
      <c r="A1081" s="129" t="s">
        <v>736</v>
      </c>
      <c r="B1081" s="130"/>
      <c r="C1081" s="131">
        <v>1037</v>
      </c>
    </row>
    <row r="1082" spans="1:3">
      <c r="A1082" s="129" t="s">
        <v>1298</v>
      </c>
      <c r="B1082" s="130"/>
      <c r="C1082" s="131">
        <v>253030</v>
      </c>
    </row>
    <row r="1083" spans="1:3">
      <c r="A1083" s="129" t="s">
        <v>1299</v>
      </c>
      <c r="B1083" s="130"/>
      <c r="C1083" s="131">
        <v>354405</v>
      </c>
    </row>
    <row r="1084" spans="1:3">
      <c r="A1084" s="129" t="s">
        <v>1300</v>
      </c>
      <c r="B1084" s="130"/>
      <c r="C1084" s="131">
        <v>292770</v>
      </c>
    </row>
    <row r="1085" spans="1:3">
      <c r="A1085" s="129" t="s">
        <v>1301</v>
      </c>
      <c r="B1085" s="130"/>
      <c r="C1085" s="131">
        <v>351300</v>
      </c>
    </row>
    <row r="1086" spans="1:3">
      <c r="A1086" s="129" t="s">
        <v>1302</v>
      </c>
      <c r="B1086" s="130"/>
      <c r="C1086" s="131">
        <v>322033</v>
      </c>
    </row>
    <row r="1087" spans="1:3">
      <c r="A1087" s="129" t="s">
        <v>1303</v>
      </c>
      <c r="B1087" s="130"/>
      <c r="C1087" s="131">
        <v>470082</v>
      </c>
    </row>
    <row r="1088" spans="1:3">
      <c r="A1088" s="129" t="s">
        <v>1304</v>
      </c>
      <c r="B1088" s="130"/>
      <c r="C1088" s="131">
        <v>403638</v>
      </c>
    </row>
    <row r="1089" spans="1:3">
      <c r="A1089" s="129" t="s">
        <v>1305</v>
      </c>
      <c r="B1089" s="130"/>
      <c r="C1089" s="131">
        <v>452475</v>
      </c>
    </row>
    <row r="1090" spans="1:3">
      <c r="A1090" s="129" t="s">
        <v>1306</v>
      </c>
      <c r="B1090" s="130"/>
      <c r="C1090" s="131">
        <v>551932</v>
      </c>
    </row>
    <row r="1091" spans="1:3">
      <c r="A1091" s="129" t="s">
        <v>942</v>
      </c>
      <c r="B1091" s="130"/>
      <c r="C1091" s="131">
        <v>623615</v>
      </c>
    </row>
    <row r="1092" spans="1:3">
      <c r="A1092" s="129" t="s">
        <v>943</v>
      </c>
      <c r="B1092" s="130"/>
      <c r="C1092" s="131">
        <v>754766</v>
      </c>
    </row>
    <row r="1093" spans="1:3">
      <c r="A1093" s="129" t="s">
        <v>944</v>
      </c>
      <c r="B1093" s="130"/>
      <c r="C1093" s="131">
        <v>1043150</v>
      </c>
    </row>
    <row r="1094" spans="1:3">
      <c r="A1094" s="129" t="s">
        <v>945</v>
      </c>
      <c r="B1094" s="130"/>
      <c r="C1094" s="131">
        <v>1147848</v>
      </c>
    </row>
    <row r="1095" spans="1:3">
      <c r="A1095" s="129" t="s">
        <v>946</v>
      </c>
      <c r="B1095" s="130"/>
      <c r="C1095" s="131">
        <v>1303103</v>
      </c>
    </row>
    <row r="1096" spans="1:3">
      <c r="A1096" s="129" t="s">
        <v>947</v>
      </c>
      <c r="B1096" s="130"/>
      <c r="C1096" s="131">
        <v>1749060</v>
      </c>
    </row>
    <row r="1097" spans="1:3">
      <c r="A1097" s="129" t="s">
        <v>181</v>
      </c>
      <c r="B1097" s="130"/>
      <c r="C1097" s="131">
        <v>123076</v>
      </c>
    </row>
    <row r="1098" spans="1:3">
      <c r="A1098" s="129" t="s">
        <v>182</v>
      </c>
      <c r="B1098" s="130"/>
      <c r="C1098" s="131">
        <v>343639</v>
      </c>
    </row>
    <row r="1099" spans="1:3">
      <c r="A1099" s="129" t="s">
        <v>183</v>
      </c>
      <c r="B1099" s="130"/>
      <c r="C1099" s="131">
        <v>213479</v>
      </c>
    </row>
    <row r="1100" spans="1:3">
      <c r="A1100" s="129" t="s">
        <v>184</v>
      </c>
      <c r="B1100" s="130"/>
      <c r="C1100" s="131">
        <v>409194</v>
      </c>
    </row>
    <row r="1101" spans="1:3">
      <c r="A1101" s="129" t="s">
        <v>185</v>
      </c>
      <c r="B1101" s="130"/>
      <c r="C1101" s="131">
        <v>59952</v>
      </c>
    </row>
    <row r="1102" spans="1:3">
      <c r="A1102" s="129" t="s">
        <v>186</v>
      </c>
      <c r="B1102" s="130"/>
      <c r="C1102" s="131">
        <v>242874</v>
      </c>
    </row>
    <row r="1103" spans="1:3">
      <c r="A1103" s="129" t="s">
        <v>187</v>
      </c>
      <c r="B1103" s="130"/>
      <c r="C1103" s="131">
        <v>499704</v>
      </c>
    </row>
    <row r="1104" spans="1:3">
      <c r="A1104" s="129" t="s">
        <v>188</v>
      </c>
      <c r="B1104" s="130"/>
      <c r="C1104" s="131">
        <v>69151</v>
      </c>
    </row>
    <row r="1105" spans="1:3">
      <c r="A1105" s="129" t="s">
        <v>189</v>
      </c>
      <c r="B1105" s="130"/>
      <c r="C1105" s="131">
        <v>81522</v>
      </c>
    </row>
    <row r="1106" spans="1:3">
      <c r="A1106" s="129" t="s">
        <v>190</v>
      </c>
      <c r="B1106" s="130"/>
      <c r="C1106" s="131">
        <v>139993</v>
      </c>
    </row>
    <row r="1107" spans="1:3">
      <c r="A1107" s="129" t="s">
        <v>191</v>
      </c>
      <c r="B1107" s="130"/>
      <c r="C1107" s="131">
        <v>90404</v>
      </c>
    </row>
    <row r="1108" spans="1:3">
      <c r="A1108" s="129" t="s">
        <v>192</v>
      </c>
      <c r="B1108" s="130"/>
      <c r="C1108" s="131">
        <v>198465</v>
      </c>
    </row>
    <row r="1109" spans="1:3">
      <c r="A1109" s="129" t="s">
        <v>193</v>
      </c>
      <c r="B1109" s="130"/>
      <c r="C1109" s="131">
        <v>99285</v>
      </c>
    </row>
    <row r="1110" spans="1:3">
      <c r="A1110" s="129" t="s">
        <v>194</v>
      </c>
      <c r="B1110" s="130"/>
      <c r="C1110" s="131">
        <v>232934</v>
      </c>
    </row>
    <row r="1111" spans="1:3">
      <c r="A1111" s="129" t="s">
        <v>195</v>
      </c>
      <c r="B1111" s="130"/>
      <c r="C1111" s="131">
        <v>108802</v>
      </c>
    </row>
    <row r="1112" spans="1:3">
      <c r="A1112" s="129" t="s">
        <v>196</v>
      </c>
      <c r="B1112" s="130"/>
      <c r="C1112" s="131">
        <v>281467</v>
      </c>
    </row>
    <row r="1113" spans="1:3">
      <c r="A1113" s="129" t="s">
        <v>1307</v>
      </c>
      <c r="B1113" s="130"/>
      <c r="C1113" s="131">
        <v>699362</v>
      </c>
    </row>
    <row r="1114" spans="1:3">
      <c r="A1114" s="129" t="s">
        <v>1308</v>
      </c>
      <c r="B1114" s="130"/>
      <c r="C1114" s="131">
        <v>744137</v>
      </c>
    </row>
    <row r="1115" spans="1:3">
      <c r="A1115" s="129" t="s">
        <v>1309</v>
      </c>
      <c r="B1115" s="130"/>
      <c r="C1115" s="131">
        <v>604969</v>
      </c>
    </row>
    <row r="1116" spans="1:3">
      <c r="A1116" s="129" t="s">
        <v>1310</v>
      </c>
      <c r="B1116" s="130"/>
      <c r="C1116" s="131">
        <v>649864</v>
      </c>
    </row>
    <row r="1117" spans="1:3">
      <c r="A1117" s="129" t="s">
        <v>1311</v>
      </c>
      <c r="B1117" s="130"/>
      <c r="C1117" s="131">
        <v>664625</v>
      </c>
    </row>
    <row r="1118" spans="1:3">
      <c r="A1118" s="129" t="s">
        <v>1312</v>
      </c>
      <c r="B1118" s="130"/>
      <c r="C1118" s="131">
        <v>678137</v>
      </c>
    </row>
    <row r="1119" spans="1:3">
      <c r="A1119" s="129" t="s">
        <v>1313</v>
      </c>
      <c r="B1119" s="130"/>
      <c r="C1119" s="131">
        <v>723143</v>
      </c>
    </row>
    <row r="1120" spans="1:3">
      <c r="A1120" s="129" t="s">
        <v>1314</v>
      </c>
      <c r="B1120" s="130"/>
      <c r="C1120" s="131">
        <v>817885</v>
      </c>
    </row>
    <row r="1121" spans="1:3">
      <c r="A1121" s="129" t="s">
        <v>1315</v>
      </c>
      <c r="B1121" s="130"/>
      <c r="C1121" s="131">
        <v>832347</v>
      </c>
    </row>
    <row r="1122" spans="1:3">
      <c r="A1122" s="129" t="s">
        <v>1316</v>
      </c>
      <c r="B1122" s="130"/>
      <c r="C1122" s="131">
        <v>862643</v>
      </c>
    </row>
    <row r="1123" spans="1:3">
      <c r="A1123" s="129" t="s">
        <v>1317</v>
      </c>
      <c r="B1123" s="130"/>
      <c r="C1123" s="131">
        <v>877559</v>
      </c>
    </row>
    <row r="1124" spans="1:3">
      <c r="A1124" s="129" t="s">
        <v>1318</v>
      </c>
      <c r="B1124" s="130"/>
      <c r="C1124" s="131">
        <v>697884</v>
      </c>
    </row>
    <row r="1125" spans="1:3">
      <c r="A1125" s="129" t="s">
        <v>1319</v>
      </c>
      <c r="B1125" s="130"/>
      <c r="C1125" s="131">
        <v>712461</v>
      </c>
    </row>
    <row r="1126" spans="1:3">
      <c r="A1126" s="129" t="s">
        <v>1320</v>
      </c>
      <c r="B1126" s="130"/>
      <c r="C1126" s="131">
        <v>742651</v>
      </c>
    </row>
    <row r="1127" spans="1:3">
      <c r="A1127" s="129" t="s">
        <v>1321</v>
      </c>
      <c r="B1127" s="130"/>
      <c r="C1127" s="131">
        <v>793565</v>
      </c>
    </row>
    <row r="1128" spans="1:3">
      <c r="A1128" s="129" t="s">
        <v>1322</v>
      </c>
      <c r="B1128" s="130"/>
      <c r="C1128" s="131">
        <v>814710</v>
      </c>
    </row>
    <row r="1129" spans="1:3">
      <c r="A1129" s="129" t="s">
        <v>1323</v>
      </c>
      <c r="B1129" s="130"/>
      <c r="C1129" s="131">
        <v>838627</v>
      </c>
    </row>
    <row r="1130" spans="1:3">
      <c r="A1130" s="129" t="s">
        <v>1324</v>
      </c>
      <c r="B1130" s="130"/>
      <c r="C1130" s="131">
        <v>853657</v>
      </c>
    </row>
    <row r="1131" spans="1:3">
      <c r="A1131" s="129" t="s">
        <v>1325</v>
      </c>
      <c r="B1131" s="130"/>
      <c r="C1131" s="131">
        <v>909227</v>
      </c>
    </row>
    <row r="1132" spans="1:3">
      <c r="A1132" s="129" t="s">
        <v>1326</v>
      </c>
      <c r="B1132" s="130"/>
      <c r="C1132" s="131">
        <v>954289</v>
      </c>
    </row>
    <row r="1133" spans="1:3">
      <c r="A1133" s="129" t="s">
        <v>1327</v>
      </c>
      <c r="B1133" s="130"/>
      <c r="C1133" s="131">
        <v>792076</v>
      </c>
    </row>
    <row r="1134" spans="1:3">
      <c r="A1134" s="129" t="s">
        <v>1328</v>
      </c>
      <c r="B1134" s="130"/>
      <c r="C1134" s="131">
        <v>806892</v>
      </c>
    </row>
    <row r="1135" spans="1:3">
      <c r="A1135" s="129" t="s">
        <v>1329</v>
      </c>
      <c r="B1135" s="130"/>
      <c r="C1135" s="131">
        <v>836955</v>
      </c>
    </row>
    <row r="1136" spans="1:3">
      <c r="A1136" s="129" t="s">
        <v>1330</v>
      </c>
      <c r="B1136" s="130"/>
      <c r="C1136" s="131">
        <v>852215</v>
      </c>
    </row>
    <row r="1137" spans="1:3">
      <c r="A1137" s="129" t="s">
        <v>1331</v>
      </c>
      <c r="B1137" s="130"/>
      <c r="C1137" s="131">
        <v>884863</v>
      </c>
    </row>
    <row r="1138" spans="1:3">
      <c r="A1138" s="129" t="s">
        <v>1332</v>
      </c>
      <c r="B1138" s="130"/>
      <c r="C1138" s="131">
        <v>922510</v>
      </c>
    </row>
    <row r="1139" spans="1:3">
      <c r="A1139" s="129" t="s">
        <v>1333</v>
      </c>
      <c r="B1139" s="130"/>
      <c r="C1139" s="131">
        <v>929686</v>
      </c>
    </row>
    <row r="1140" spans="1:3">
      <c r="A1140" s="129" t="s">
        <v>1334</v>
      </c>
      <c r="B1140" s="130"/>
      <c r="C1140" s="131">
        <v>944955</v>
      </c>
    </row>
    <row r="1141" spans="1:3">
      <c r="A1141" s="129" t="s">
        <v>1335</v>
      </c>
      <c r="B1141" s="130"/>
      <c r="C1141" s="131">
        <v>1075112</v>
      </c>
    </row>
    <row r="1142" spans="1:3">
      <c r="A1142" s="129" t="s">
        <v>1336</v>
      </c>
      <c r="B1142" s="130"/>
      <c r="C1142" s="131">
        <v>1089744</v>
      </c>
    </row>
    <row r="1143" spans="1:3">
      <c r="A1143" s="129" t="s">
        <v>1337</v>
      </c>
      <c r="B1143" s="130"/>
      <c r="C1143" s="131">
        <v>1119879</v>
      </c>
    </row>
    <row r="1144" spans="1:3">
      <c r="A1144" s="129" t="s">
        <v>1338</v>
      </c>
      <c r="B1144" s="130"/>
      <c r="C1144" s="131">
        <v>921475</v>
      </c>
    </row>
    <row r="1145" spans="1:3">
      <c r="A1145" s="129" t="s">
        <v>1339</v>
      </c>
      <c r="B1145" s="130"/>
      <c r="C1145" s="131">
        <v>936116</v>
      </c>
    </row>
    <row r="1146" spans="1:3">
      <c r="A1146" s="129" t="s">
        <v>1340</v>
      </c>
      <c r="B1146" s="130"/>
      <c r="C1146" s="131">
        <v>966537</v>
      </c>
    </row>
    <row r="1147" spans="1:3">
      <c r="A1147" s="129" t="s">
        <v>1341</v>
      </c>
      <c r="B1147" s="130"/>
      <c r="C1147" s="131">
        <v>1039565</v>
      </c>
    </row>
    <row r="1148" spans="1:3">
      <c r="A1148" s="129" t="s">
        <v>1342</v>
      </c>
      <c r="B1148" s="130"/>
      <c r="C1148" s="131">
        <v>1076308</v>
      </c>
    </row>
    <row r="1149" spans="1:3">
      <c r="A1149" s="129" t="s">
        <v>1343</v>
      </c>
      <c r="B1149" s="130"/>
      <c r="C1149" s="131">
        <v>1084444</v>
      </c>
    </row>
    <row r="1150" spans="1:3">
      <c r="A1150" s="129" t="s">
        <v>1344</v>
      </c>
      <c r="B1150" s="130"/>
      <c r="C1150" s="131">
        <v>1264528</v>
      </c>
    </row>
    <row r="1151" spans="1:3">
      <c r="A1151" s="129" t="s">
        <v>1345</v>
      </c>
      <c r="B1151" s="130"/>
      <c r="C1151" s="131">
        <v>1443065</v>
      </c>
    </row>
    <row r="1152" spans="1:3">
      <c r="A1152" s="129" t="s">
        <v>1346</v>
      </c>
      <c r="B1152" s="130"/>
      <c r="C1152" s="131">
        <v>1279510</v>
      </c>
    </row>
    <row r="1153" spans="1:3">
      <c r="A1153" s="129" t="s">
        <v>1347</v>
      </c>
      <c r="B1153" s="130"/>
      <c r="C1153" s="131">
        <v>1458464</v>
      </c>
    </row>
    <row r="1154" spans="1:3">
      <c r="A1154" s="129" t="s">
        <v>1348</v>
      </c>
      <c r="B1154" s="130"/>
      <c r="C1154" s="131">
        <v>1309406</v>
      </c>
    </row>
    <row r="1155" spans="1:3">
      <c r="A1155" s="129" t="s">
        <v>1349</v>
      </c>
      <c r="B1155" s="130"/>
      <c r="C1155" s="131">
        <v>1490246</v>
      </c>
    </row>
    <row r="1156" spans="1:3">
      <c r="A1156" s="129" t="s">
        <v>1350</v>
      </c>
      <c r="B1156" s="130"/>
      <c r="C1156" s="131">
        <v>1103925</v>
      </c>
    </row>
    <row r="1157" spans="1:3">
      <c r="A1157" s="129" t="s">
        <v>1351</v>
      </c>
      <c r="B1157" s="130"/>
      <c r="C1157" s="131">
        <v>1276449</v>
      </c>
    </row>
    <row r="1158" spans="1:3">
      <c r="A1158" s="129" t="s">
        <v>1352</v>
      </c>
      <c r="B1158" s="130"/>
      <c r="C1158" s="131">
        <v>1291940</v>
      </c>
    </row>
    <row r="1159" spans="1:3">
      <c r="A1159" s="129" t="s">
        <v>1353</v>
      </c>
      <c r="B1159" s="130"/>
      <c r="C1159" s="131">
        <v>1148756</v>
      </c>
    </row>
    <row r="1160" spans="1:3">
      <c r="A1160" s="129" t="s">
        <v>1354</v>
      </c>
      <c r="B1160" s="130"/>
      <c r="C1160" s="131">
        <v>1323479</v>
      </c>
    </row>
    <row r="1161" spans="1:3">
      <c r="A1161" s="129" t="s">
        <v>1355</v>
      </c>
      <c r="B1161" s="130"/>
      <c r="C1161" s="131">
        <v>1379028</v>
      </c>
    </row>
    <row r="1162" spans="1:3">
      <c r="A1162" s="129" t="s">
        <v>1356</v>
      </c>
      <c r="B1162" s="130"/>
      <c r="C1162" s="131">
        <v>1222231</v>
      </c>
    </row>
    <row r="1163" spans="1:3">
      <c r="A1163" s="129" t="s">
        <v>1357</v>
      </c>
      <c r="B1163" s="130"/>
      <c r="C1163" s="131">
        <v>1397947</v>
      </c>
    </row>
    <row r="1164" spans="1:3">
      <c r="A1164" s="129" t="s">
        <v>1358</v>
      </c>
      <c r="B1164" s="130"/>
      <c r="C1164" s="131">
        <v>1282090</v>
      </c>
    </row>
    <row r="1165" spans="1:3">
      <c r="A1165" s="129" t="s">
        <v>1359</v>
      </c>
      <c r="B1165" s="130"/>
      <c r="C1165" s="131">
        <v>1413493</v>
      </c>
    </row>
    <row r="1166" spans="1:3">
      <c r="A1166" s="129" t="s">
        <v>1360</v>
      </c>
      <c r="B1166" s="130"/>
      <c r="C1166" s="131">
        <v>1266990</v>
      </c>
    </row>
    <row r="1167" spans="1:3">
      <c r="A1167" s="129" t="s">
        <v>1361</v>
      </c>
      <c r="B1167" s="130"/>
      <c r="C1167" s="131">
        <v>1445033</v>
      </c>
    </row>
    <row r="1168" spans="1:3">
      <c r="A1168" s="129" t="s">
        <v>1362</v>
      </c>
      <c r="B1168" s="130"/>
      <c r="C1168" s="131">
        <v>1500634</v>
      </c>
    </row>
    <row r="1169" spans="1:3">
      <c r="A1169" s="129" t="s">
        <v>1363</v>
      </c>
      <c r="B1169" s="130"/>
      <c r="C1169" s="131">
        <v>1596568</v>
      </c>
    </row>
    <row r="1170" spans="1:3">
      <c r="A1170" s="129" t="s">
        <v>1364</v>
      </c>
      <c r="B1170" s="130"/>
      <c r="C1170" s="131">
        <v>1612000</v>
      </c>
    </row>
    <row r="1171" spans="1:3">
      <c r="A1171" s="129" t="s">
        <v>1365</v>
      </c>
      <c r="B1171" s="130"/>
      <c r="C1171" s="131">
        <v>1643596</v>
      </c>
    </row>
    <row r="1172" spans="1:3">
      <c r="A1172" s="129" t="s">
        <v>1366</v>
      </c>
      <c r="B1172" s="130"/>
      <c r="C1172" s="131">
        <v>1698910</v>
      </c>
    </row>
    <row r="1173" spans="1:3">
      <c r="A1173" s="129" t="s">
        <v>1367</v>
      </c>
      <c r="B1173" s="130"/>
      <c r="C1173" s="131">
        <v>1409552</v>
      </c>
    </row>
    <row r="1174" spans="1:3">
      <c r="A1174" s="129" t="s">
        <v>1368</v>
      </c>
      <c r="B1174" s="130"/>
      <c r="C1174" s="131">
        <v>1456524</v>
      </c>
    </row>
    <row r="1175" spans="1:3">
      <c r="A1175" s="129" t="s">
        <v>1369</v>
      </c>
      <c r="B1175" s="130"/>
      <c r="C1175" s="131">
        <v>1512239</v>
      </c>
    </row>
    <row r="1176" spans="1:3">
      <c r="A1176" s="129" t="s">
        <v>1370</v>
      </c>
      <c r="B1176" s="130"/>
      <c r="C1176" s="131">
        <v>1545351</v>
      </c>
    </row>
    <row r="1177" spans="1:3">
      <c r="A1177" s="129" t="s">
        <v>1371</v>
      </c>
      <c r="B1177" s="130"/>
      <c r="C1177" s="131">
        <v>1560540</v>
      </c>
    </row>
    <row r="1178" spans="1:3">
      <c r="A1178" s="129" t="s">
        <v>1372</v>
      </c>
      <c r="B1178" s="130"/>
      <c r="C1178" s="131">
        <v>1592495</v>
      </c>
    </row>
    <row r="1179" spans="1:3">
      <c r="A1179" s="129" t="s">
        <v>1373</v>
      </c>
      <c r="B1179" s="130"/>
      <c r="C1179" s="131">
        <v>1647979</v>
      </c>
    </row>
    <row r="1180" spans="1:3">
      <c r="A1180" s="129" t="s">
        <v>1374</v>
      </c>
      <c r="B1180" s="130"/>
      <c r="C1180" s="131">
        <v>1820291</v>
      </c>
    </row>
    <row r="1181" spans="1:3">
      <c r="A1181" s="129" t="s">
        <v>1375</v>
      </c>
      <c r="B1181" s="130"/>
      <c r="C1181" s="131">
        <v>1835594</v>
      </c>
    </row>
    <row r="1182" spans="1:3">
      <c r="A1182" s="129" t="s">
        <v>1376</v>
      </c>
      <c r="B1182" s="130"/>
      <c r="C1182" s="131">
        <v>1867334</v>
      </c>
    </row>
    <row r="1183" spans="1:3">
      <c r="A1183" s="129" t="s">
        <v>1377</v>
      </c>
      <c r="B1183" s="130"/>
      <c r="C1183" s="131">
        <v>1932687</v>
      </c>
    </row>
    <row r="1184" spans="1:3">
      <c r="A1184" s="129" t="s">
        <v>1378</v>
      </c>
      <c r="B1184" s="130"/>
      <c r="C1184" s="131">
        <v>1625389</v>
      </c>
    </row>
    <row r="1185" spans="1:3">
      <c r="A1185" s="129" t="s">
        <v>1379</v>
      </c>
      <c r="B1185" s="130"/>
      <c r="C1185" s="131">
        <v>1640844</v>
      </c>
    </row>
    <row r="1186" spans="1:3">
      <c r="A1186" s="129" t="s">
        <v>1380</v>
      </c>
      <c r="B1186" s="130"/>
      <c r="C1186" s="131">
        <v>1672440</v>
      </c>
    </row>
    <row r="1187" spans="1:3">
      <c r="A1187" s="129" t="s">
        <v>1381</v>
      </c>
      <c r="B1187" s="130"/>
      <c r="C1187" s="131">
        <v>1737784</v>
      </c>
    </row>
    <row r="1188" spans="1:3">
      <c r="A1188" s="129" t="s">
        <v>1382</v>
      </c>
      <c r="B1188" s="130"/>
      <c r="C1188" s="131">
        <v>1781968</v>
      </c>
    </row>
    <row r="1189" spans="1:3">
      <c r="A1189" s="129" t="s">
        <v>1383</v>
      </c>
      <c r="B1189" s="130"/>
      <c r="C1189" s="131">
        <v>1797157</v>
      </c>
    </row>
    <row r="1190" spans="1:3">
      <c r="A1190" s="129" t="s">
        <v>1384</v>
      </c>
      <c r="B1190" s="130"/>
      <c r="C1190" s="131">
        <v>1828897</v>
      </c>
    </row>
    <row r="1191" spans="1:3">
      <c r="A1191" s="129" t="s">
        <v>1385</v>
      </c>
      <c r="B1191" s="130"/>
      <c r="C1191" s="131">
        <v>1894139</v>
      </c>
    </row>
    <row r="1192" spans="1:3">
      <c r="A1192" s="129" t="s">
        <v>1386</v>
      </c>
      <c r="B1192" s="130"/>
      <c r="C1192" s="131">
        <v>2549507</v>
      </c>
    </row>
    <row r="1193" spans="1:3">
      <c r="A1193" s="129" t="s">
        <v>1387</v>
      </c>
      <c r="B1193" s="130"/>
      <c r="C1193" s="131">
        <v>2565024</v>
      </c>
    </row>
    <row r="1194" spans="1:3">
      <c r="A1194" s="129" t="s">
        <v>1388</v>
      </c>
      <c r="B1194" s="130"/>
      <c r="C1194" s="131">
        <v>2596622</v>
      </c>
    </row>
    <row r="1195" spans="1:3">
      <c r="A1195" s="129" t="s">
        <v>1389</v>
      </c>
      <c r="B1195" s="130"/>
      <c r="C1195" s="131">
        <v>2191153</v>
      </c>
    </row>
    <row r="1196" spans="1:3">
      <c r="A1196" s="129" t="s">
        <v>1390</v>
      </c>
      <c r="B1196" s="130"/>
      <c r="C1196" s="131">
        <v>2206334</v>
      </c>
    </row>
    <row r="1197" spans="1:3">
      <c r="A1197" s="129" t="s">
        <v>1391</v>
      </c>
      <c r="B1197" s="130"/>
      <c r="C1197" s="131">
        <v>2238070</v>
      </c>
    </row>
    <row r="1198" spans="1:3">
      <c r="A1198" s="129" t="s">
        <v>1392</v>
      </c>
      <c r="B1198" s="130"/>
      <c r="C1198" s="131">
        <v>2167796</v>
      </c>
    </row>
    <row r="1199" spans="1:3">
      <c r="A1199" s="129" t="s">
        <v>1393</v>
      </c>
      <c r="B1199" s="130"/>
      <c r="C1199" s="131">
        <v>2511084</v>
      </c>
    </row>
    <row r="1200" spans="1:3">
      <c r="A1200" s="129" t="s">
        <v>1394</v>
      </c>
      <c r="B1200" s="130"/>
      <c r="C1200" s="131">
        <v>2526562</v>
      </c>
    </row>
    <row r="1201" spans="1:3">
      <c r="A1201" s="129" t="s">
        <v>1395</v>
      </c>
      <c r="B1201" s="130"/>
      <c r="C1201" s="131">
        <v>2558232</v>
      </c>
    </row>
    <row r="1202" spans="1:3">
      <c r="A1202" s="129" t="s">
        <v>1396</v>
      </c>
      <c r="B1202" s="130"/>
      <c r="C1202" s="131">
        <v>2466749</v>
      </c>
    </row>
    <row r="1203" spans="1:3">
      <c r="A1203" s="129" t="s">
        <v>1397</v>
      </c>
      <c r="B1203" s="130"/>
      <c r="C1203" s="131">
        <v>295312</v>
      </c>
    </row>
    <row r="1204" spans="1:3">
      <c r="A1204" s="129" t="s">
        <v>1398</v>
      </c>
      <c r="B1204" s="130"/>
      <c r="C1204" s="131">
        <v>396429</v>
      </c>
    </row>
    <row r="1205" spans="1:3">
      <c r="A1205" s="129" t="s">
        <v>1399</v>
      </c>
      <c r="B1205" s="130"/>
      <c r="C1205" s="131">
        <v>458814</v>
      </c>
    </row>
    <row r="1206" spans="1:3">
      <c r="A1206" s="129" t="s">
        <v>1400</v>
      </c>
      <c r="B1206" s="130"/>
      <c r="C1206" s="131">
        <v>625174</v>
      </c>
    </row>
    <row r="1207" spans="1:3">
      <c r="A1207" s="129" t="s">
        <v>1401</v>
      </c>
      <c r="B1207" s="130"/>
      <c r="C1207" s="131">
        <v>740087</v>
      </c>
    </row>
    <row r="1208" spans="1:3">
      <c r="A1208" s="129" t="s">
        <v>1402</v>
      </c>
      <c r="B1208" s="130"/>
      <c r="C1208" s="131">
        <v>355818</v>
      </c>
    </row>
    <row r="1209" spans="1:3">
      <c r="A1209" s="129" t="s">
        <v>1403</v>
      </c>
      <c r="B1209" s="130"/>
      <c r="C1209" s="131">
        <v>476898</v>
      </c>
    </row>
    <row r="1210" spans="1:3">
      <c r="A1210" s="129" t="s">
        <v>1404</v>
      </c>
      <c r="B1210" s="130"/>
      <c r="C1210" s="131">
        <v>552293</v>
      </c>
    </row>
    <row r="1211" spans="1:3">
      <c r="A1211" s="129" t="s">
        <v>1405</v>
      </c>
      <c r="B1211" s="130"/>
      <c r="C1211" s="131">
        <v>752278</v>
      </c>
    </row>
    <row r="1212" spans="1:3">
      <c r="A1212" s="129" t="s">
        <v>1406</v>
      </c>
      <c r="B1212" s="130"/>
      <c r="C1212" s="131">
        <v>891752</v>
      </c>
    </row>
    <row r="1213" spans="1:3">
      <c r="A1213" s="129" t="s">
        <v>1407</v>
      </c>
      <c r="B1213" s="130"/>
      <c r="C1213" s="131">
        <v>1043085</v>
      </c>
    </row>
    <row r="1214" spans="1:3">
      <c r="A1214" s="129" t="s">
        <v>1408</v>
      </c>
      <c r="B1214" s="130"/>
      <c r="C1214" s="131">
        <v>1124039</v>
      </c>
    </row>
    <row r="1215" spans="1:3">
      <c r="A1215" s="129" t="s">
        <v>1409</v>
      </c>
      <c r="B1215" s="130"/>
      <c r="C1215" s="131">
        <v>1074535</v>
      </c>
    </row>
    <row r="1216" spans="1:3">
      <c r="A1216" s="129" t="s">
        <v>1410</v>
      </c>
      <c r="B1216" s="130"/>
      <c r="C1216" s="131">
        <v>1151288</v>
      </c>
    </row>
    <row r="1217" spans="1:3">
      <c r="A1217" s="129" t="s">
        <v>1411</v>
      </c>
      <c r="B1217" s="130"/>
      <c r="C1217" s="131">
        <v>1149812</v>
      </c>
    </row>
    <row r="1218" spans="1:3">
      <c r="A1218" s="129" t="s">
        <v>1412</v>
      </c>
      <c r="B1218" s="130"/>
      <c r="C1218" s="131">
        <v>1231674</v>
      </c>
    </row>
    <row r="1219" spans="1:3">
      <c r="A1219" s="129" t="s">
        <v>1413</v>
      </c>
      <c r="B1219" s="130"/>
      <c r="C1219" s="131">
        <v>1297413</v>
      </c>
    </row>
    <row r="1220" spans="1:3">
      <c r="A1220" s="129" t="s">
        <v>1414</v>
      </c>
      <c r="B1220" s="130"/>
      <c r="C1220" s="131">
        <v>1371554</v>
      </c>
    </row>
    <row r="1221" spans="1:3">
      <c r="A1221" s="129" t="s">
        <v>1415</v>
      </c>
      <c r="B1221" s="130"/>
      <c r="C1221" s="131">
        <v>1461704</v>
      </c>
    </row>
    <row r="1222" spans="1:3">
      <c r="A1222" s="129" t="s">
        <v>1416</v>
      </c>
      <c r="B1222" s="130"/>
      <c r="C1222" s="131">
        <v>1545382</v>
      </c>
    </row>
    <row r="1223" spans="1:3">
      <c r="A1223" s="129" t="s">
        <v>1417</v>
      </c>
      <c r="B1223" s="130"/>
      <c r="C1223" s="131">
        <v>2111943</v>
      </c>
    </row>
    <row r="1224" spans="1:3">
      <c r="A1224" s="129" t="s">
        <v>1418</v>
      </c>
      <c r="B1224" s="130"/>
      <c r="C1224" s="131">
        <v>2199596</v>
      </c>
    </row>
    <row r="1225" spans="1:3">
      <c r="A1225" s="129" t="s">
        <v>1419</v>
      </c>
      <c r="B1225" s="130"/>
      <c r="C1225" s="131">
        <v>2348787</v>
      </c>
    </row>
    <row r="1226" spans="1:3">
      <c r="A1226" s="129" t="s">
        <v>1420</v>
      </c>
      <c r="B1226" s="130"/>
      <c r="C1226" s="131">
        <v>2446430</v>
      </c>
    </row>
    <row r="1227" spans="1:3">
      <c r="A1227" s="129" t="s">
        <v>1421</v>
      </c>
      <c r="B1227" s="130"/>
      <c r="C1227" s="131">
        <v>2718698</v>
      </c>
    </row>
    <row r="1228" spans="1:3">
      <c r="A1228" s="129" t="s">
        <v>1422</v>
      </c>
      <c r="B1228" s="130"/>
      <c r="C1228" s="131">
        <v>2822586</v>
      </c>
    </row>
    <row r="1229" spans="1:3">
      <c r="A1229" s="129" t="s">
        <v>1423</v>
      </c>
      <c r="B1229" s="130"/>
      <c r="C1229" s="131">
        <v>787302</v>
      </c>
    </row>
    <row r="1230" spans="1:3">
      <c r="A1230" s="129" t="s">
        <v>1424</v>
      </c>
      <c r="B1230" s="130"/>
      <c r="C1230" s="131">
        <v>832070</v>
      </c>
    </row>
    <row r="1231" spans="1:3">
      <c r="A1231" s="129" t="s">
        <v>1425</v>
      </c>
      <c r="B1231" s="130"/>
      <c r="C1231" s="131">
        <v>847230</v>
      </c>
    </row>
    <row r="1232" spans="1:3">
      <c r="A1232" s="129" t="s">
        <v>1426</v>
      </c>
      <c r="B1232" s="130"/>
      <c r="C1232" s="131">
        <v>684078</v>
      </c>
    </row>
    <row r="1233" spans="1:3">
      <c r="A1233" s="129" t="s">
        <v>1427</v>
      </c>
      <c r="B1233" s="130"/>
      <c r="C1233" s="131">
        <v>729195</v>
      </c>
    </row>
    <row r="1234" spans="1:3">
      <c r="A1234" s="129" t="s">
        <v>1428</v>
      </c>
      <c r="B1234" s="130"/>
      <c r="C1234" s="131">
        <v>750918</v>
      </c>
    </row>
    <row r="1235" spans="1:3">
      <c r="A1235" s="129" t="s">
        <v>1429</v>
      </c>
      <c r="B1235" s="130"/>
      <c r="C1235" s="131">
        <v>795686</v>
      </c>
    </row>
    <row r="1236" spans="1:3">
      <c r="A1236" s="129" t="s">
        <v>1430</v>
      </c>
      <c r="B1236" s="130"/>
      <c r="C1236" s="131">
        <v>810727</v>
      </c>
    </row>
    <row r="1237" spans="1:3">
      <c r="A1237" s="129" t="s">
        <v>1431</v>
      </c>
      <c r="B1237" s="130"/>
      <c r="C1237" s="131">
        <v>918204</v>
      </c>
    </row>
    <row r="1238" spans="1:3">
      <c r="A1238" s="129" t="s">
        <v>1432</v>
      </c>
      <c r="B1238" s="130"/>
      <c r="C1238" s="131">
        <v>963027</v>
      </c>
    </row>
    <row r="1239" spans="1:3">
      <c r="A1239" s="129" t="s">
        <v>1433</v>
      </c>
      <c r="B1239" s="130"/>
      <c r="C1239" s="131">
        <v>366959</v>
      </c>
    </row>
    <row r="1240" spans="1:3">
      <c r="A1240" s="129" t="s">
        <v>1434</v>
      </c>
      <c r="B1240" s="130"/>
      <c r="C1240" s="131">
        <v>799717</v>
      </c>
    </row>
    <row r="1241" spans="1:3">
      <c r="A1241" s="129" t="s">
        <v>1435</v>
      </c>
      <c r="B1241" s="130"/>
      <c r="C1241" s="131">
        <v>844834</v>
      </c>
    </row>
    <row r="1242" spans="1:3">
      <c r="A1242" s="129" t="s">
        <v>1436</v>
      </c>
      <c r="B1242" s="130"/>
      <c r="C1242" s="131">
        <v>860030</v>
      </c>
    </row>
    <row r="1243" spans="1:3">
      <c r="A1243" s="129" t="s">
        <v>1437</v>
      </c>
      <c r="B1243" s="130"/>
      <c r="C1243" s="131">
        <v>707917</v>
      </c>
    </row>
    <row r="1244" spans="1:3">
      <c r="A1244" s="129" t="s">
        <v>1438</v>
      </c>
      <c r="B1244" s="130"/>
      <c r="C1244" s="131">
        <v>890935</v>
      </c>
    </row>
    <row r="1245" spans="1:3">
      <c r="A1245" s="129" t="s">
        <v>1439</v>
      </c>
      <c r="B1245" s="130"/>
      <c r="C1245" s="131">
        <v>905456</v>
      </c>
    </row>
    <row r="1246" spans="1:3">
      <c r="A1246" s="129" t="s">
        <v>1440</v>
      </c>
      <c r="B1246" s="130"/>
      <c r="C1246" s="131">
        <v>935758</v>
      </c>
    </row>
    <row r="1247" spans="1:3">
      <c r="A1247" s="129" t="s">
        <v>1441</v>
      </c>
      <c r="B1247" s="130"/>
      <c r="C1247" s="131">
        <v>950907</v>
      </c>
    </row>
    <row r="1248" spans="1:3">
      <c r="A1248" s="129" t="s">
        <v>1442</v>
      </c>
      <c r="B1248" s="130"/>
      <c r="C1248" s="131">
        <v>1024372</v>
      </c>
    </row>
    <row r="1249" spans="1:3">
      <c r="A1249" s="129" t="s">
        <v>1443</v>
      </c>
      <c r="B1249" s="130"/>
      <c r="C1249" s="131">
        <v>1039249</v>
      </c>
    </row>
    <row r="1250" spans="1:3">
      <c r="A1250" s="129" t="s">
        <v>1444</v>
      </c>
      <c r="B1250" s="130"/>
      <c r="C1250" s="131">
        <v>1069490</v>
      </c>
    </row>
    <row r="1251" spans="1:3">
      <c r="A1251" s="129" t="s">
        <v>1445</v>
      </c>
      <c r="B1251" s="130"/>
      <c r="C1251" s="131">
        <v>908004</v>
      </c>
    </row>
    <row r="1252" spans="1:3">
      <c r="A1252" s="129" t="s">
        <v>1446</v>
      </c>
      <c r="B1252" s="130"/>
      <c r="C1252" s="131">
        <v>952827</v>
      </c>
    </row>
    <row r="1253" spans="1:3">
      <c r="A1253" s="129" t="s">
        <v>1447</v>
      </c>
      <c r="B1253" s="130"/>
      <c r="C1253" s="131">
        <v>967909</v>
      </c>
    </row>
    <row r="1254" spans="1:3">
      <c r="A1254" s="129" t="s">
        <v>1448</v>
      </c>
      <c r="B1254" s="130"/>
      <c r="C1254" s="131">
        <v>999918</v>
      </c>
    </row>
    <row r="1255" spans="1:3">
      <c r="A1255" s="129" t="s">
        <v>1449</v>
      </c>
      <c r="B1255" s="130"/>
      <c r="C1255" s="131">
        <v>1044980</v>
      </c>
    </row>
    <row r="1256" spans="1:3">
      <c r="A1256" s="129" t="s">
        <v>1450</v>
      </c>
      <c r="B1256" s="130"/>
      <c r="C1256" s="131">
        <v>1060001</v>
      </c>
    </row>
    <row r="1257" spans="1:3">
      <c r="A1257" s="129" t="s">
        <v>1451</v>
      </c>
      <c r="B1257" s="130"/>
      <c r="C1257" s="131">
        <v>1194732</v>
      </c>
    </row>
    <row r="1258" spans="1:3">
      <c r="A1258" s="129" t="s">
        <v>1452</v>
      </c>
      <c r="B1258" s="130"/>
      <c r="C1258" s="131">
        <v>1239435</v>
      </c>
    </row>
    <row r="1259" spans="1:3">
      <c r="A1259" s="129" t="s">
        <v>1453</v>
      </c>
      <c r="B1259" s="130"/>
      <c r="C1259" s="131">
        <v>432584</v>
      </c>
    </row>
    <row r="1260" spans="1:3">
      <c r="A1260" s="129" t="s">
        <v>1454</v>
      </c>
      <c r="B1260" s="130"/>
      <c r="C1260" s="131">
        <v>1061212</v>
      </c>
    </row>
    <row r="1261" spans="1:3">
      <c r="A1261" s="129" t="s">
        <v>1455</v>
      </c>
      <c r="B1261" s="130"/>
      <c r="C1261" s="131">
        <v>1106329</v>
      </c>
    </row>
    <row r="1262" spans="1:3">
      <c r="A1262" s="129" t="s">
        <v>1456</v>
      </c>
      <c r="B1262" s="130"/>
      <c r="C1262" s="131">
        <v>1128791</v>
      </c>
    </row>
    <row r="1263" spans="1:3">
      <c r="A1263" s="129" t="s">
        <v>1457</v>
      </c>
      <c r="B1263" s="130"/>
      <c r="C1263" s="131">
        <v>985407</v>
      </c>
    </row>
    <row r="1264" spans="1:3">
      <c r="A1264" s="129" t="s">
        <v>1458</v>
      </c>
      <c r="B1264" s="130"/>
      <c r="C1264" s="131">
        <v>1174730</v>
      </c>
    </row>
    <row r="1265" spans="1:3">
      <c r="A1265" s="129" t="s">
        <v>1459</v>
      </c>
      <c r="B1265" s="130"/>
      <c r="C1265" s="131">
        <v>1219553</v>
      </c>
    </row>
    <row r="1266" spans="1:3">
      <c r="A1266" s="129" t="s">
        <v>1460</v>
      </c>
      <c r="B1266" s="130"/>
      <c r="C1266" s="131">
        <v>1242015</v>
      </c>
    </row>
    <row r="1267" spans="1:3">
      <c r="A1267" s="129" t="s">
        <v>1461</v>
      </c>
      <c r="B1267" s="130"/>
      <c r="C1267" s="131">
        <v>1462142</v>
      </c>
    </row>
    <row r="1268" spans="1:3">
      <c r="A1268" s="129" t="s">
        <v>1462</v>
      </c>
      <c r="B1268" s="130"/>
      <c r="C1268" s="131">
        <v>1647600</v>
      </c>
    </row>
    <row r="1269" spans="1:3">
      <c r="A1269" s="129" t="s">
        <v>1463</v>
      </c>
      <c r="B1269" s="130"/>
      <c r="C1269" s="131">
        <v>1507379</v>
      </c>
    </row>
    <row r="1270" spans="1:3">
      <c r="A1270" s="129" t="s">
        <v>1464</v>
      </c>
      <c r="B1270" s="130"/>
      <c r="C1270" s="131">
        <v>1694470</v>
      </c>
    </row>
    <row r="1271" spans="1:3">
      <c r="A1271" s="129" t="s">
        <v>1465</v>
      </c>
      <c r="B1271" s="130"/>
      <c r="C1271" s="131">
        <v>1529488</v>
      </c>
    </row>
    <row r="1272" spans="1:3">
      <c r="A1272" s="129" t="s">
        <v>1466</v>
      </c>
      <c r="B1272" s="130"/>
      <c r="C1272" s="131">
        <v>510813</v>
      </c>
    </row>
    <row r="1273" spans="1:3">
      <c r="A1273" s="129" t="s">
        <v>1467</v>
      </c>
      <c r="B1273" s="130"/>
      <c r="C1273" s="131">
        <v>1267517</v>
      </c>
    </row>
    <row r="1274" spans="1:3">
      <c r="A1274" s="129" t="s">
        <v>1468</v>
      </c>
      <c r="B1274" s="130"/>
      <c r="C1274" s="131">
        <v>1468364</v>
      </c>
    </row>
    <row r="1275" spans="1:3">
      <c r="A1275" s="129" t="s">
        <v>1469</v>
      </c>
      <c r="B1275" s="130"/>
      <c r="C1275" s="131">
        <v>1312404</v>
      </c>
    </row>
    <row r="1276" spans="1:3">
      <c r="A1276" s="129" t="s">
        <v>1470</v>
      </c>
      <c r="B1276" s="130"/>
      <c r="C1276" s="131">
        <v>1515268</v>
      </c>
    </row>
    <row r="1277" spans="1:3">
      <c r="A1277" s="129" t="s">
        <v>1471</v>
      </c>
      <c r="B1277" s="130"/>
      <c r="C1277" s="131">
        <v>1187734</v>
      </c>
    </row>
    <row r="1278" spans="1:3">
      <c r="A1278" s="129" t="s">
        <v>1472</v>
      </c>
      <c r="B1278" s="130"/>
      <c r="C1278" s="131">
        <v>1407523</v>
      </c>
    </row>
    <row r="1279" spans="1:3">
      <c r="A1279" s="129" t="s">
        <v>1473</v>
      </c>
      <c r="B1279" s="130"/>
      <c r="C1279" s="131">
        <v>1603058</v>
      </c>
    </row>
    <row r="1280" spans="1:3">
      <c r="A1280" s="129" t="s">
        <v>1474</v>
      </c>
      <c r="B1280" s="130"/>
      <c r="C1280" s="131">
        <v>1452345</v>
      </c>
    </row>
    <row r="1281" spans="1:3">
      <c r="A1281" s="129" t="s">
        <v>1475</v>
      </c>
      <c r="B1281" s="130"/>
      <c r="C1281" s="131">
        <v>1650086</v>
      </c>
    </row>
    <row r="1282" spans="1:3">
      <c r="A1282" s="129" t="s">
        <v>1476</v>
      </c>
      <c r="B1282" s="130"/>
      <c r="C1282" s="131">
        <v>1474816</v>
      </c>
    </row>
    <row r="1283" spans="1:3">
      <c r="A1283" s="129" t="s">
        <v>1477</v>
      </c>
      <c r="B1283" s="130"/>
      <c r="C1283" s="131">
        <v>1705517</v>
      </c>
    </row>
    <row r="1284" spans="1:3">
      <c r="A1284" s="129" t="s">
        <v>1478</v>
      </c>
      <c r="B1284" s="130"/>
      <c r="C1284" s="131">
        <v>1807637</v>
      </c>
    </row>
    <row r="1285" spans="1:3">
      <c r="A1285" s="129" t="s">
        <v>1479</v>
      </c>
      <c r="B1285" s="130"/>
      <c r="C1285" s="131">
        <v>1854664</v>
      </c>
    </row>
    <row r="1286" spans="1:3">
      <c r="A1286" s="129" t="s">
        <v>1480</v>
      </c>
      <c r="B1286" s="130"/>
      <c r="C1286" s="131">
        <v>1910037</v>
      </c>
    </row>
    <row r="1287" spans="1:3">
      <c r="A1287" s="129" t="s">
        <v>1481</v>
      </c>
      <c r="B1287" s="130"/>
      <c r="C1287" s="131">
        <v>1609432</v>
      </c>
    </row>
    <row r="1288" spans="1:3">
      <c r="A1288" s="129" t="s">
        <v>1482</v>
      </c>
      <c r="B1288" s="130"/>
      <c r="C1288" s="131">
        <v>1656358</v>
      </c>
    </row>
    <row r="1289" spans="1:3">
      <c r="A1289" s="129" t="s">
        <v>1483</v>
      </c>
      <c r="B1289" s="130"/>
      <c r="C1289" s="131">
        <v>1712017</v>
      </c>
    </row>
    <row r="1290" spans="1:3">
      <c r="A1290" s="129" t="s">
        <v>1484</v>
      </c>
      <c r="B1290" s="130"/>
      <c r="C1290" s="131">
        <v>1765886</v>
      </c>
    </row>
    <row r="1291" spans="1:3">
      <c r="A1291" s="129" t="s">
        <v>1485</v>
      </c>
      <c r="B1291" s="130"/>
      <c r="C1291" s="131">
        <v>1813054</v>
      </c>
    </row>
    <row r="1292" spans="1:3">
      <c r="A1292" s="129" t="s">
        <v>1486</v>
      </c>
      <c r="B1292" s="130"/>
      <c r="C1292" s="131">
        <v>1868310</v>
      </c>
    </row>
    <row r="1293" spans="1:3">
      <c r="A1293" s="129" t="s">
        <v>1487</v>
      </c>
      <c r="B1293" s="130"/>
      <c r="C1293" s="131">
        <v>2084908</v>
      </c>
    </row>
    <row r="1294" spans="1:3">
      <c r="A1294" s="129" t="s">
        <v>1488</v>
      </c>
      <c r="B1294" s="130"/>
      <c r="C1294" s="131">
        <v>2100019</v>
      </c>
    </row>
    <row r="1295" spans="1:3">
      <c r="A1295" s="129" t="s">
        <v>1489</v>
      </c>
      <c r="B1295" s="130"/>
      <c r="C1295" s="131">
        <v>2131735</v>
      </c>
    </row>
    <row r="1296" spans="1:3">
      <c r="A1296" s="129" t="s">
        <v>1490</v>
      </c>
      <c r="B1296" s="130"/>
      <c r="C1296" s="131">
        <v>2197078</v>
      </c>
    </row>
    <row r="1297" spans="1:3">
      <c r="A1297" s="129" t="s">
        <v>1491</v>
      </c>
      <c r="B1297" s="130"/>
      <c r="C1297" s="131">
        <v>567015</v>
      </c>
    </row>
    <row r="1298" spans="1:3">
      <c r="A1298" s="129" t="s">
        <v>1492</v>
      </c>
      <c r="B1298" s="130"/>
      <c r="C1298" s="131">
        <v>1881159</v>
      </c>
    </row>
    <row r="1299" spans="1:3">
      <c r="A1299" s="129" t="s">
        <v>1493</v>
      </c>
      <c r="B1299" s="130"/>
      <c r="C1299" s="131">
        <v>1896831</v>
      </c>
    </row>
    <row r="1300" spans="1:3">
      <c r="A1300" s="129" t="s">
        <v>1494</v>
      </c>
      <c r="B1300" s="130"/>
      <c r="C1300" s="131">
        <v>1928454</v>
      </c>
    </row>
    <row r="1301" spans="1:3">
      <c r="A1301" s="129" t="s">
        <v>1495</v>
      </c>
      <c r="B1301" s="130"/>
      <c r="C1301" s="131">
        <v>1993619</v>
      </c>
    </row>
    <row r="1302" spans="1:3">
      <c r="A1302" s="129" t="s">
        <v>1496</v>
      </c>
      <c r="B1302" s="130"/>
      <c r="C1302" s="131">
        <v>1778706</v>
      </c>
    </row>
    <row r="1303" spans="1:3">
      <c r="A1303" s="129" t="s">
        <v>1497</v>
      </c>
      <c r="B1303" s="130"/>
      <c r="C1303" s="131">
        <v>2046243</v>
      </c>
    </row>
    <row r="1304" spans="1:3">
      <c r="A1304" s="129" t="s">
        <v>1498</v>
      </c>
      <c r="B1304" s="130"/>
      <c r="C1304" s="131">
        <v>2061582</v>
      </c>
    </row>
    <row r="1305" spans="1:3">
      <c r="A1305" s="129" t="s">
        <v>1499</v>
      </c>
      <c r="B1305" s="130"/>
      <c r="C1305" s="131">
        <v>2093298</v>
      </c>
    </row>
    <row r="1306" spans="1:3">
      <c r="A1306" s="129" t="s">
        <v>1500</v>
      </c>
      <c r="B1306" s="130"/>
      <c r="C1306" s="131">
        <v>2158701</v>
      </c>
    </row>
    <row r="1307" spans="1:3">
      <c r="A1307" s="129" t="s">
        <v>1501</v>
      </c>
      <c r="B1307" s="130"/>
      <c r="C1307" s="131">
        <v>2936899</v>
      </c>
    </row>
    <row r="1308" spans="1:3">
      <c r="A1308" s="129" t="s">
        <v>1502</v>
      </c>
      <c r="B1308" s="130"/>
      <c r="C1308" s="131">
        <v>2983930</v>
      </c>
    </row>
    <row r="1309" spans="1:3">
      <c r="A1309" s="129" t="s">
        <v>1503</v>
      </c>
      <c r="B1309" s="130"/>
      <c r="C1309" s="131">
        <v>2864553</v>
      </c>
    </row>
    <row r="1310" spans="1:3">
      <c r="A1310" s="129" t="s">
        <v>1504</v>
      </c>
      <c r="B1310" s="130"/>
      <c r="C1310" s="131">
        <v>2552972</v>
      </c>
    </row>
    <row r="1311" spans="1:3">
      <c r="A1311" s="129" t="s">
        <v>1505</v>
      </c>
      <c r="B1311" s="130"/>
      <c r="C1311" s="131">
        <v>2599939</v>
      </c>
    </row>
    <row r="1312" spans="1:3">
      <c r="A1312" s="129" t="s">
        <v>1506</v>
      </c>
      <c r="B1312" s="130"/>
      <c r="C1312" s="131">
        <v>2505537</v>
      </c>
    </row>
    <row r="1313" spans="1:3">
      <c r="A1313" s="129" t="s">
        <v>1507</v>
      </c>
      <c r="B1313" s="130"/>
      <c r="C1313" s="131">
        <v>2894998</v>
      </c>
    </row>
    <row r="1314" spans="1:3">
      <c r="A1314" s="129" t="s">
        <v>1508</v>
      </c>
      <c r="B1314" s="130"/>
      <c r="C1314" s="131">
        <v>2941916</v>
      </c>
    </row>
    <row r="1315" spans="1:3">
      <c r="A1315" s="129" t="s">
        <v>1509</v>
      </c>
      <c r="B1315" s="130"/>
      <c r="C1315" s="131">
        <v>2825423</v>
      </c>
    </row>
    <row r="1316" spans="1:3" ht="15.75">
      <c r="A1316" s="132" t="s">
        <v>1510</v>
      </c>
      <c r="B1316" s="130"/>
      <c r="C1316" s="131">
        <v>30565</v>
      </c>
    </row>
    <row r="1317" spans="1:3" ht="15.75">
      <c r="A1317" s="132" t="s">
        <v>1511</v>
      </c>
      <c r="B1317" s="130"/>
      <c r="C1317" s="131">
        <v>42094</v>
      </c>
    </row>
    <row r="1318" spans="1:3" ht="15.75">
      <c r="A1318" s="132" t="s">
        <v>1512</v>
      </c>
      <c r="B1318" s="130"/>
      <c r="C1318" s="131">
        <v>42094</v>
      </c>
    </row>
    <row r="1319" spans="1:3" ht="15.75">
      <c r="A1319" s="132" t="s">
        <v>1513</v>
      </c>
      <c r="B1319" s="130"/>
      <c r="C1319" s="131">
        <v>62659</v>
      </c>
    </row>
    <row r="1320" spans="1:3" ht="15.75">
      <c r="A1320" s="132" t="s">
        <v>1514</v>
      </c>
      <c r="B1320" s="130"/>
      <c r="C1320" s="131">
        <v>62659</v>
      </c>
    </row>
    <row r="1321" spans="1:3" ht="15.75">
      <c r="A1321" s="132" t="s">
        <v>1515</v>
      </c>
      <c r="B1321" s="130"/>
      <c r="C1321" s="131">
        <v>24317</v>
      </c>
    </row>
    <row r="1322" spans="1:3" ht="15.75">
      <c r="A1322" s="132" t="s">
        <v>1516</v>
      </c>
      <c r="B1322" s="130"/>
      <c r="C1322" s="131">
        <v>35847</v>
      </c>
    </row>
    <row r="1323" spans="1:3" ht="15.75">
      <c r="A1323" s="132" t="s">
        <v>1517</v>
      </c>
      <c r="B1323" s="130"/>
      <c r="C1323" s="131">
        <v>35847</v>
      </c>
    </row>
    <row r="1324" spans="1:3" ht="15.75">
      <c r="A1324" s="132" t="s">
        <v>1518</v>
      </c>
      <c r="B1324" s="130"/>
      <c r="C1324" s="131">
        <v>46223</v>
      </c>
    </row>
    <row r="1325" spans="1:3" ht="15.75">
      <c r="A1325" s="132" t="s">
        <v>1519</v>
      </c>
      <c r="B1325" s="130"/>
      <c r="C1325" s="131">
        <v>46223</v>
      </c>
    </row>
    <row r="1326" spans="1:3" ht="15.75">
      <c r="A1326" s="132" t="s">
        <v>1520</v>
      </c>
      <c r="B1326" s="130"/>
      <c r="C1326" s="131">
        <v>60541</v>
      </c>
    </row>
    <row r="1327" spans="1:3" ht="15.75">
      <c r="A1327" s="132" t="s">
        <v>1521</v>
      </c>
      <c r="B1327" s="130"/>
      <c r="C1327" s="131">
        <v>30565</v>
      </c>
    </row>
    <row r="1328" spans="1:3" ht="15.75">
      <c r="A1328" s="132" t="s">
        <v>1522</v>
      </c>
      <c r="B1328" s="130"/>
      <c r="C1328" s="131">
        <v>51129</v>
      </c>
    </row>
    <row r="1329" spans="1:3" ht="15.75">
      <c r="A1329" s="132" t="s">
        <v>1523</v>
      </c>
      <c r="B1329" s="130"/>
      <c r="C1329" s="131">
        <v>24317</v>
      </c>
    </row>
    <row r="1330" spans="1:3" ht="15.75">
      <c r="A1330" s="132" t="s">
        <v>1524</v>
      </c>
      <c r="B1330" s="130"/>
      <c r="C1330" s="131">
        <v>34694</v>
      </c>
    </row>
    <row r="1331" spans="1:3" ht="15.75">
      <c r="A1331" s="132" t="s">
        <v>1525</v>
      </c>
      <c r="B1331" s="130"/>
      <c r="C1331" s="131">
        <v>32871</v>
      </c>
    </row>
    <row r="1332" spans="1:3" ht="15.75">
      <c r="A1332" s="132" t="s">
        <v>1526</v>
      </c>
      <c r="B1332" s="130"/>
      <c r="C1332" s="131">
        <v>44400</v>
      </c>
    </row>
    <row r="1333" spans="1:3" ht="15.75">
      <c r="A1333" s="132" t="s">
        <v>1527</v>
      </c>
      <c r="B1333" s="130"/>
      <c r="C1333" s="131">
        <v>44400</v>
      </c>
    </row>
    <row r="1334" spans="1:3" ht="15.75">
      <c r="A1334" s="132" t="s">
        <v>1528</v>
      </c>
      <c r="B1334" s="130"/>
      <c r="C1334" s="131">
        <v>64964</v>
      </c>
    </row>
    <row r="1335" spans="1:3" ht="15.75">
      <c r="A1335" s="132" t="s">
        <v>1529</v>
      </c>
      <c r="B1335" s="130"/>
      <c r="C1335" s="131">
        <v>64964</v>
      </c>
    </row>
    <row r="1336" spans="1:3" ht="15.75">
      <c r="A1336" s="132" t="s">
        <v>1530</v>
      </c>
      <c r="B1336" s="130"/>
      <c r="C1336" s="131">
        <v>25846</v>
      </c>
    </row>
    <row r="1337" spans="1:3" ht="15.75">
      <c r="A1337" s="132" t="s">
        <v>1531</v>
      </c>
      <c r="B1337" s="130"/>
      <c r="C1337" s="131">
        <v>37376</v>
      </c>
    </row>
    <row r="1338" spans="1:3" ht="15.75">
      <c r="A1338" s="132" t="s">
        <v>1532</v>
      </c>
      <c r="B1338" s="130"/>
      <c r="C1338" s="131">
        <v>37376</v>
      </c>
    </row>
    <row r="1339" spans="1:3" ht="15.75">
      <c r="A1339" s="132" t="s">
        <v>1533</v>
      </c>
      <c r="B1339" s="130"/>
      <c r="C1339" s="131">
        <v>48207</v>
      </c>
    </row>
    <row r="1340" spans="1:3" ht="15.75">
      <c r="A1340" s="132" t="s">
        <v>1534</v>
      </c>
      <c r="B1340" s="130"/>
      <c r="C1340" s="131">
        <v>48207</v>
      </c>
    </row>
    <row r="1341" spans="1:3" ht="15.75">
      <c r="A1341" s="132" t="s">
        <v>1535</v>
      </c>
      <c r="B1341" s="130"/>
      <c r="C1341" s="131">
        <v>63597</v>
      </c>
    </row>
    <row r="1342" spans="1:3" ht="15.75">
      <c r="A1342" s="132" t="s">
        <v>1536</v>
      </c>
      <c r="B1342" s="130"/>
      <c r="C1342" s="131">
        <v>32871</v>
      </c>
    </row>
    <row r="1343" spans="1:3" ht="15.75">
      <c r="A1343" s="132" t="s">
        <v>1537</v>
      </c>
      <c r="B1343" s="130"/>
      <c r="C1343" s="131">
        <v>53435</v>
      </c>
    </row>
    <row r="1344" spans="1:3" ht="15.75">
      <c r="A1344" s="132" t="s">
        <v>1538</v>
      </c>
      <c r="B1344" s="130"/>
      <c r="C1344" s="131">
        <v>25846</v>
      </c>
    </row>
    <row r="1345" spans="1:3" ht="15.75">
      <c r="A1345" s="132" t="s">
        <v>1539</v>
      </c>
      <c r="B1345" s="130"/>
      <c r="C1345" s="131">
        <v>36678</v>
      </c>
    </row>
    <row r="1346" spans="1:3" ht="15.75">
      <c r="A1346" s="132" t="s">
        <v>1540</v>
      </c>
      <c r="B1346" s="130"/>
      <c r="C1346" s="131">
        <v>39332</v>
      </c>
    </row>
    <row r="1347" spans="1:3" ht="15.75">
      <c r="A1347" s="132" t="s">
        <v>1541</v>
      </c>
      <c r="B1347" s="130"/>
      <c r="C1347" s="131">
        <v>50861</v>
      </c>
    </row>
    <row r="1348" spans="1:3" ht="15.75">
      <c r="A1348" s="132" t="s">
        <v>1542</v>
      </c>
      <c r="B1348" s="130"/>
      <c r="C1348" s="131">
        <v>50861</v>
      </c>
    </row>
    <row r="1349" spans="1:3" ht="15.75">
      <c r="A1349" s="132" t="s">
        <v>1543</v>
      </c>
      <c r="B1349" s="130"/>
      <c r="C1349" s="131">
        <v>71882</v>
      </c>
    </row>
    <row r="1350" spans="1:3" ht="15.75">
      <c r="A1350" s="132" t="s">
        <v>1544</v>
      </c>
      <c r="B1350" s="130"/>
      <c r="C1350" s="131">
        <v>71882</v>
      </c>
    </row>
    <row r="1351" spans="1:3" ht="15.75">
      <c r="A1351" s="132" t="s">
        <v>1545</v>
      </c>
      <c r="B1351" s="130"/>
      <c r="C1351" s="131">
        <v>31128</v>
      </c>
    </row>
    <row r="1352" spans="1:3" ht="15.75">
      <c r="A1352" s="132" t="s">
        <v>1546</v>
      </c>
      <c r="B1352" s="130"/>
      <c r="C1352" s="131">
        <v>42657</v>
      </c>
    </row>
    <row r="1353" spans="1:3" ht="15.75">
      <c r="A1353" s="132" t="s">
        <v>1547</v>
      </c>
      <c r="B1353" s="130"/>
      <c r="C1353" s="131">
        <v>42657</v>
      </c>
    </row>
    <row r="1354" spans="1:3" ht="15.75">
      <c r="A1354" s="132" t="s">
        <v>1548</v>
      </c>
      <c r="B1354" s="130"/>
      <c r="C1354" s="131">
        <v>37080</v>
      </c>
    </row>
    <row r="1355" spans="1:3" ht="15.75">
      <c r="A1355" s="132" t="s">
        <v>1549</v>
      </c>
      <c r="B1355" s="130"/>
      <c r="C1355" s="131">
        <v>53703</v>
      </c>
    </row>
    <row r="1356" spans="1:3" ht="15.75">
      <c r="A1356" s="132" t="s">
        <v>1550</v>
      </c>
      <c r="B1356" s="130"/>
      <c r="C1356" s="131">
        <v>53703</v>
      </c>
    </row>
    <row r="1357" spans="1:3" ht="15.75">
      <c r="A1357" s="132" t="s">
        <v>1551</v>
      </c>
      <c r="B1357" s="130"/>
      <c r="C1357" s="131">
        <v>68959</v>
      </c>
    </row>
    <row r="1358" spans="1:3" ht="15.75">
      <c r="A1358" s="132" t="s">
        <v>1552</v>
      </c>
      <c r="B1358" s="130"/>
      <c r="C1358" s="131">
        <v>39332</v>
      </c>
    </row>
    <row r="1359" spans="1:3" ht="15.75">
      <c r="A1359" s="132" t="s">
        <v>1553</v>
      </c>
      <c r="B1359" s="130"/>
      <c r="C1359" s="131">
        <v>60352</v>
      </c>
    </row>
    <row r="1360" spans="1:3" ht="15.75">
      <c r="A1360" s="132" t="s">
        <v>1554</v>
      </c>
      <c r="B1360" s="130"/>
      <c r="C1360" s="131">
        <v>31128</v>
      </c>
    </row>
    <row r="1361" spans="1:3" ht="15.75">
      <c r="A1361" s="132" t="s">
        <v>1555</v>
      </c>
      <c r="B1361" s="130"/>
      <c r="C1361" s="131">
        <v>42175</v>
      </c>
    </row>
    <row r="1362" spans="1:3" ht="15.75">
      <c r="A1362" s="132" t="s">
        <v>1556</v>
      </c>
      <c r="B1362" s="130"/>
      <c r="C1362" s="131">
        <v>60245</v>
      </c>
    </row>
    <row r="1363" spans="1:3" ht="15.75">
      <c r="A1363" s="132" t="s">
        <v>1557</v>
      </c>
      <c r="B1363" s="130"/>
      <c r="C1363" s="131">
        <v>40860</v>
      </c>
    </row>
    <row r="1364" spans="1:3" ht="15.75">
      <c r="A1364" s="132" t="s">
        <v>1558</v>
      </c>
      <c r="B1364" s="130"/>
      <c r="C1364" s="131">
        <v>52390</v>
      </c>
    </row>
    <row r="1365" spans="1:3" ht="15.75">
      <c r="A1365" s="132" t="s">
        <v>1559</v>
      </c>
      <c r="B1365" s="130"/>
      <c r="C1365" s="131">
        <v>52390</v>
      </c>
    </row>
    <row r="1366" spans="1:3" ht="15.75">
      <c r="A1366" s="132" t="s">
        <v>1560</v>
      </c>
      <c r="B1366" s="130"/>
      <c r="C1366" s="131">
        <v>73436</v>
      </c>
    </row>
    <row r="1367" spans="1:3" ht="15.75">
      <c r="A1367" s="132" t="s">
        <v>1561</v>
      </c>
      <c r="B1367" s="130"/>
      <c r="C1367" s="131">
        <v>73436</v>
      </c>
    </row>
    <row r="1368" spans="1:3" ht="15.75">
      <c r="A1368" s="132" t="s">
        <v>1562</v>
      </c>
      <c r="B1368" s="130"/>
      <c r="C1368" s="131">
        <v>70353</v>
      </c>
    </row>
    <row r="1369" spans="1:3" ht="15.75">
      <c r="A1369" s="132" t="s">
        <v>1563</v>
      </c>
      <c r="B1369" s="130"/>
      <c r="C1369" s="131">
        <v>32147</v>
      </c>
    </row>
    <row r="1370" spans="1:3" ht="15.75">
      <c r="A1370" s="132" t="s">
        <v>1564</v>
      </c>
      <c r="B1370" s="130"/>
      <c r="C1370" s="131">
        <v>43676</v>
      </c>
    </row>
    <row r="1371" spans="1:3" ht="15.75">
      <c r="A1371" s="132" t="s">
        <v>1565</v>
      </c>
      <c r="B1371" s="130"/>
      <c r="C1371" s="131">
        <v>43676</v>
      </c>
    </row>
    <row r="1372" spans="1:3" ht="15.75">
      <c r="A1372" s="132" t="s">
        <v>1566</v>
      </c>
      <c r="B1372" s="130"/>
      <c r="C1372" s="131">
        <v>36436</v>
      </c>
    </row>
    <row r="1373" spans="1:3" ht="15.75">
      <c r="A1373" s="132" t="s">
        <v>1567</v>
      </c>
      <c r="B1373" s="130"/>
      <c r="C1373" s="131">
        <v>54615</v>
      </c>
    </row>
    <row r="1374" spans="1:3" ht="15.75">
      <c r="A1374" s="132" t="s">
        <v>1568</v>
      </c>
      <c r="B1374" s="130"/>
      <c r="C1374" s="131">
        <v>54615</v>
      </c>
    </row>
    <row r="1375" spans="1:3" ht="15.75">
      <c r="A1375" s="132" t="s">
        <v>1569</v>
      </c>
      <c r="B1375" s="130"/>
      <c r="C1375" s="131">
        <v>69764</v>
      </c>
    </row>
    <row r="1376" spans="1:3" ht="15.75">
      <c r="A1376" s="132" t="s">
        <v>1570</v>
      </c>
      <c r="B1376" s="130"/>
      <c r="C1376" s="131">
        <v>40860</v>
      </c>
    </row>
    <row r="1377" spans="1:3" ht="15.75">
      <c r="A1377" s="132" t="s">
        <v>1571</v>
      </c>
      <c r="B1377" s="130"/>
      <c r="C1377" s="131">
        <v>61908</v>
      </c>
    </row>
    <row r="1378" spans="1:3" ht="15.75">
      <c r="A1378" s="132" t="s">
        <v>1572</v>
      </c>
      <c r="B1378" s="130"/>
      <c r="C1378" s="131">
        <v>32147</v>
      </c>
    </row>
    <row r="1379" spans="1:3" ht="15.75">
      <c r="A1379" s="132" t="s">
        <v>1573</v>
      </c>
      <c r="B1379" s="130"/>
      <c r="C1379" s="131">
        <v>43086</v>
      </c>
    </row>
    <row r="1380" spans="1:3" ht="15.75">
      <c r="A1380" s="132" t="s">
        <v>1574</v>
      </c>
      <c r="B1380" s="130"/>
      <c r="C1380" s="131">
        <v>61291</v>
      </c>
    </row>
    <row r="1381" spans="1:3" ht="15.75">
      <c r="A1381" s="132" t="s">
        <v>1575</v>
      </c>
      <c r="B1381" s="130"/>
      <c r="C1381" s="131">
        <v>47322</v>
      </c>
    </row>
    <row r="1382" spans="1:3" ht="15.75">
      <c r="A1382" s="132" t="s">
        <v>1576</v>
      </c>
      <c r="B1382" s="130"/>
      <c r="C1382" s="131">
        <v>58851</v>
      </c>
    </row>
    <row r="1383" spans="1:3" ht="15.75">
      <c r="A1383" s="132" t="s">
        <v>1577</v>
      </c>
      <c r="B1383" s="130"/>
      <c r="C1383" s="131">
        <v>58851</v>
      </c>
    </row>
    <row r="1384" spans="1:3" ht="15.75">
      <c r="A1384" s="132" t="s">
        <v>1578</v>
      </c>
      <c r="B1384" s="130"/>
      <c r="C1384" s="131">
        <v>81239</v>
      </c>
    </row>
    <row r="1385" spans="1:3" ht="15.75">
      <c r="A1385" s="132" t="s">
        <v>1579</v>
      </c>
      <c r="B1385" s="130"/>
      <c r="C1385" s="131">
        <v>81239</v>
      </c>
    </row>
    <row r="1386" spans="1:3" ht="15.75">
      <c r="A1386" s="132" t="s">
        <v>1580</v>
      </c>
      <c r="B1386" s="130"/>
      <c r="C1386" s="131">
        <v>35927</v>
      </c>
    </row>
    <row r="1387" spans="1:3" ht="15.75">
      <c r="A1387" s="132" t="s">
        <v>1581</v>
      </c>
      <c r="B1387" s="130"/>
      <c r="C1387" s="131">
        <v>47457</v>
      </c>
    </row>
    <row r="1388" spans="1:3" ht="15.75">
      <c r="A1388" s="132" t="s">
        <v>1582</v>
      </c>
      <c r="B1388" s="130"/>
      <c r="C1388" s="131">
        <v>47457</v>
      </c>
    </row>
    <row r="1389" spans="1:3" ht="15.75">
      <c r="A1389" s="132" t="s">
        <v>1583</v>
      </c>
      <c r="B1389" s="130"/>
      <c r="C1389" s="131">
        <v>41960</v>
      </c>
    </row>
    <row r="1390" spans="1:3" ht="15.75">
      <c r="A1390" s="132" t="s">
        <v>1584</v>
      </c>
      <c r="B1390" s="130"/>
      <c r="C1390" s="131">
        <v>61639</v>
      </c>
    </row>
    <row r="1391" spans="1:3" ht="15.75">
      <c r="A1391" s="132" t="s">
        <v>1585</v>
      </c>
      <c r="B1391" s="130"/>
      <c r="C1391" s="131">
        <v>61639</v>
      </c>
    </row>
    <row r="1392" spans="1:3" ht="15.75">
      <c r="A1392" s="132" t="s">
        <v>1586</v>
      </c>
      <c r="B1392" s="130"/>
      <c r="C1392" s="131">
        <v>47322</v>
      </c>
    </row>
    <row r="1393" spans="1:3" ht="15.75">
      <c r="A1393" s="132" t="s">
        <v>1587</v>
      </c>
      <c r="B1393" s="130"/>
      <c r="C1393" s="131">
        <v>69710</v>
      </c>
    </row>
    <row r="1394" spans="1:3" ht="15.75">
      <c r="A1394" s="132" t="s">
        <v>1588</v>
      </c>
      <c r="B1394" s="130"/>
      <c r="C1394" s="131">
        <v>35927</v>
      </c>
    </row>
    <row r="1395" spans="1:3" ht="15.75">
      <c r="A1395" s="132" t="s">
        <v>1589</v>
      </c>
      <c r="B1395" s="130"/>
      <c r="C1395" s="131">
        <v>50111</v>
      </c>
    </row>
    <row r="1396" spans="1:3" ht="15.75">
      <c r="A1396" s="132" t="s">
        <v>1590</v>
      </c>
      <c r="B1396" s="130"/>
      <c r="C1396" s="131">
        <v>70944</v>
      </c>
    </row>
    <row r="1397" spans="1:3" ht="15.75">
      <c r="A1397" s="132" t="s">
        <v>1591</v>
      </c>
      <c r="B1397" s="130"/>
      <c r="C1397" s="131">
        <v>51665</v>
      </c>
    </row>
    <row r="1398" spans="1:3" ht="15.75">
      <c r="A1398" s="132" t="s">
        <v>1592</v>
      </c>
      <c r="B1398" s="130"/>
      <c r="C1398" s="131">
        <v>63195</v>
      </c>
    </row>
    <row r="1399" spans="1:3" ht="15.75">
      <c r="A1399" s="132" t="s">
        <v>1593</v>
      </c>
      <c r="B1399" s="130"/>
      <c r="C1399" s="131">
        <v>63195</v>
      </c>
    </row>
    <row r="1400" spans="1:3" ht="15.75">
      <c r="A1400" s="132" t="s">
        <v>1594</v>
      </c>
      <c r="B1400" s="130"/>
      <c r="C1400" s="131">
        <v>85529</v>
      </c>
    </row>
    <row r="1401" spans="1:3" ht="15.75">
      <c r="A1401" s="132" t="s">
        <v>1595</v>
      </c>
      <c r="B1401" s="130"/>
      <c r="C1401" s="131">
        <v>85529</v>
      </c>
    </row>
    <row r="1402" spans="1:3" ht="15.75">
      <c r="A1402" s="132" t="s">
        <v>1596</v>
      </c>
      <c r="B1402" s="130"/>
      <c r="C1402" s="131">
        <v>40995</v>
      </c>
    </row>
    <row r="1403" spans="1:3" ht="15.75">
      <c r="A1403" s="132" t="s">
        <v>1597</v>
      </c>
      <c r="B1403" s="130"/>
      <c r="C1403" s="131">
        <v>52523</v>
      </c>
    </row>
    <row r="1404" spans="1:3" ht="15.75">
      <c r="A1404" s="132" t="s">
        <v>1598</v>
      </c>
      <c r="B1404" s="130"/>
      <c r="C1404" s="131">
        <v>52523</v>
      </c>
    </row>
    <row r="1405" spans="1:3" ht="15.75">
      <c r="A1405" s="132" t="s">
        <v>1599</v>
      </c>
      <c r="B1405" s="130"/>
      <c r="C1405" s="131">
        <v>65742</v>
      </c>
    </row>
    <row r="1406" spans="1:3" ht="15.75">
      <c r="A1406" s="132" t="s">
        <v>1600</v>
      </c>
      <c r="B1406" s="130"/>
      <c r="C1406" s="131">
        <v>65742</v>
      </c>
    </row>
    <row r="1407" spans="1:3" ht="15.75">
      <c r="A1407" s="132" t="s">
        <v>1601</v>
      </c>
      <c r="B1407" s="130"/>
      <c r="C1407" s="131">
        <v>51665</v>
      </c>
    </row>
    <row r="1408" spans="1:3" ht="15.75">
      <c r="A1408" s="132" t="s">
        <v>1602</v>
      </c>
      <c r="B1408" s="130"/>
      <c r="C1408" s="131">
        <v>74000</v>
      </c>
    </row>
    <row r="1409" spans="1:3" ht="15.75">
      <c r="A1409" s="132" t="s">
        <v>1603</v>
      </c>
      <c r="B1409" s="130"/>
      <c r="C1409" s="131">
        <v>40995</v>
      </c>
    </row>
    <row r="1410" spans="1:3" ht="15.75">
      <c r="A1410" s="132" t="s">
        <v>1604</v>
      </c>
      <c r="B1410" s="130"/>
      <c r="C1410" s="131">
        <v>54213</v>
      </c>
    </row>
    <row r="1411" spans="1:3" ht="15.75">
      <c r="A1411" s="132" t="s">
        <v>1605</v>
      </c>
      <c r="B1411" s="130"/>
      <c r="C1411" s="131">
        <v>67377</v>
      </c>
    </row>
    <row r="1412" spans="1:3" ht="15.75">
      <c r="A1412" s="132" t="s">
        <v>1606</v>
      </c>
      <c r="B1412" s="130"/>
      <c r="C1412" s="131">
        <v>67377</v>
      </c>
    </row>
    <row r="1413" spans="1:3" ht="15.75">
      <c r="A1413" s="132" t="s">
        <v>1607</v>
      </c>
      <c r="B1413" s="130"/>
      <c r="C1413" s="131">
        <v>89712</v>
      </c>
    </row>
    <row r="1414" spans="1:3" ht="15.75">
      <c r="A1414" s="132" t="s">
        <v>1608</v>
      </c>
      <c r="B1414" s="130"/>
      <c r="C1414" s="131">
        <v>89712</v>
      </c>
    </row>
    <row r="1415" spans="1:3" ht="15.75">
      <c r="A1415" s="132" t="s">
        <v>1609</v>
      </c>
      <c r="B1415" s="130"/>
      <c r="C1415" s="131">
        <v>48207</v>
      </c>
    </row>
    <row r="1416" spans="1:3" ht="15.75">
      <c r="A1416" s="132" t="s">
        <v>1610</v>
      </c>
      <c r="B1416" s="130"/>
      <c r="C1416" s="131">
        <v>59736</v>
      </c>
    </row>
    <row r="1417" spans="1:3" ht="15.75">
      <c r="A1417" s="132" t="s">
        <v>1611</v>
      </c>
      <c r="B1417" s="130"/>
      <c r="C1417" s="131">
        <v>59736</v>
      </c>
    </row>
    <row r="1418" spans="1:3" ht="15.75">
      <c r="A1418" s="132" t="s">
        <v>1612</v>
      </c>
      <c r="B1418" s="130"/>
      <c r="C1418" s="131">
        <v>73061</v>
      </c>
    </row>
    <row r="1419" spans="1:3" ht="15.75">
      <c r="A1419" s="132" t="s">
        <v>1613</v>
      </c>
      <c r="B1419" s="130"/>
      <c r="C1419" s="131">
        <v>73061</v>
      </c>
    </row>
    <row r="1420" spans="1:3" ht="15.75">
      <c r="A1420" s="132" t="s">
        <v>1614</v>
      </c>
      <c r="B1420" s="130"/>
      <c r="C1420" s="131">
        <v>55848</v>
      </c>
    </row>
    <row r="1421" spans="1:3" ht="15.75">
      <c r="A1421" s="132" t="s">
        <v>1615</v>
      </c>
      <c r="B1421" s="130"/>
      <c r="C1421" s="131">
        <v>78182</v>
      </c>
    </row>
    <row r="1422" spans="1:3" ht="15.75">
      <c r="A1422" s="132" t="s">
        <v>1616</v>
      </c>
      <c r="B1422" s="130"/>
      <c r="C1422" s="131">
        <v>48207</v>
      </c>
    </row>
    <row r="1423" spans="1:3" ht="15.75">
      <c r="A1423" s="132" t="s">
        <v>1617</v>
      </c>
      <c r="B1423" s="130"/>
      <c r="C1423" s="131">
        <v>61532</v>
      </c>
    </row>
    <row r="1424" spans="1:3" ht="15.75">
      <c r="A1424" s="132" t="s">
        <v>1618</v>
      </c>
      <c r="B1424" s="130"/>
      <c r="C1424" s="131">
        <v>81507</v>
      </c>
    </row>
    <row r="1425" spans="1:3" ht="15.75">
      <c r="A1425" s="132" t="s">
        <v>1619</v>
      </c>
      <c r="B1425" s="130"/>
      <c r="C1425" s="131">
        <v>63919</v>
      </c>
    </row>
    <row r="1426" spans="1:3" ht="15.75">
      <c r="A1426" s="132" t="s">
        <v>1620</v>
      </c>
      <c r="B1426" s="130"/>
      <c r="C1426" s="131">
        <v>75448</v>
      </c>
    </row>
    <row r="1427" spans="1:3" ht="15.75">
      <c r="A1427" s="132" t="s">
        <v>1621</v>
      </c>
      <c r="B1427" s="130"/>
      <c r="C1427" s="131">
        <v>75448</v>
      </c>
    </row>
    <row r="1428" spans="1:3" ht="15.75">
      <c r="A1428" s="132" t="s">
        <v>1622</v>
      </c>
      <c r="B1428" s="130"/>
      <c r="C1428" s="131">
        <v>99229</v>
      </c>
    </row>
    <row r="1429" spans="1:3" ht="15.75">
      <c r="A1429" s="132" t="s">
        <v>1623</v>
      </c>
      <c r="B1429" s="130"/>
      <c r="C1429" s="131">
        <v>99229</v>
      </c>
    </row>
    <row r="1430" spans="1:3" ht="15.75">
      <c r="A1430" s="132" t="s">
        <v>1624</v>
      </c>
      <c r="B1430" s="130"/>
      <c r="C1430" s="131">
        <v>54695</v>
      </c>
    </row>
    <row r="1431" spans="1:3" ht="15.75">
      <c r="A1431" s="132" t="s">
        <v>1625</v>
      </c>
      <c r="B1431" s="130"/>
      <c r="C1431" s="131">
        <v>66225</v>
      </c>
    </row>
    <row r="1432" spans="1:3" ht="15.75">
      <c r="A1432" s="132" t="s">
        <v>1626</v>
      </c>
      <c r="B1432" s="130"/>
      <c r="C1432" s="131">
        <v>66225</v>
      </c>
    </row>
    <row r="1433" spans="1:3" ht="15.75">
      <c r="A1433" s="132" t="s">
        <v>1627</v>
      </c>
      <c r="B1433" s="130"/>
      <c r="C1433" s="131">
        <v>80863</v>
      </c>
    </row>
    <row r="1434" spans="1:3" ht="15.75">
      <c r="A1434" s="132" t="s">
        <v>1628</v>
      </c>
      <c r="B1434" s="130"/>
      <c r="C1434" s="131">
        <v>80863</v>
      </c>
    </row>
    <row r="1435" spans="1:3" ht="15.75">
      <c r="A1435" s="132" t="s">
        <v>1629</v>
      </c>
      <c r="B1435" s="130"/>
      <c r="C1435" s="131">
        <v>63919</v>
      </c>
    </row>
    <row r="1436" spans="1:3" ht="15.75">
      <c r="A1436" s="132" t="s">
        <v>1630</v>
      </c>
      <c r="B1436" s="130"/>
      <c r="C1436" s="131">
        <v>87700</v>
      </c>
    </row>
    <row r="1437" spans="1:3" ht="15.75">
      <c r="A1437" s="132" t="s">
        <v>1631</v>
      </c>
      <c r="B1437" s="130"/>
      <c r="C1437" s="131">
        <v>54695</v>
      </c>
    </row>
    <row r="1438" spans="1:3" ht="15.75">
      <c r="A1438" s="132" t="s">
        <v>1632</v>
      </c>
      <c r="B1438" s="130"/>
      <c r="C1438" s="131">
        <v>76172</v>
      </c>
    </row>
    <row r="1439" spans="1:3" ht="15.75">
      <c r="A1439" s="132" t="s">
        <v>1633</v>
      </c>
      <c r="B1439" s="130"/>
      <c r="C1439" s="131">
        <v>69335</v>
      </c>
    </row>
    <row r="1440" spans="1:3" ht="15.75">
      <c r="A1440" s="132" t="s">
        <v>1634</v>
      </c>
      <c r="B1440" s="130"/>
      <c r="C1440" s="131">
        <v>90772</v>
      </c>
    </row>
    <row r="1441" spans="1:3" ht="15.75">
      <c r="A1441" s="132" t="s">
        <v>1635</v>
      </c>
      <c r="B1441" s="130"/>
      <c r="C1441" s="131">
        <v>72550</v>
      </c>
    </row>
    <row r="1442" spans="1:3" ht="15.75">
      <c r="A1442" s="132" t="s">
        <v>1636</v>
      </c>
      <c r="B1442" s="130"/>
      <c r="C1442" s="131">
        <v>64090</v>
      </c>
    </row>
    <row r="1443" spans="1:3" ht="15.75">
      <c r="A1443" s="132" t="s">
        <v>1637</v>
      </c>
      <c r="B1443" s="130"/>
      <c r="C1443" s="131">
        <v>73703</v>
      </c>
    </row>
    <row r="1444" spans="1:3" ht="15.75">
      <c r="A1444" s="132" t="s">
        <v>1638</v>
      </c>
      <c r="B1444" s="130"/>
      <c r="C1444" s="131">
        <v>76907</v>
      </c>
    </row>
    <row r="1445" spans="1:3" ht="15.75">
      <c r="A1445" s="132" t="s">
        <v>1639</v>
      </c>
      <c r="B1445" s="130"/>
      <c r="C1445" s="131">
        <v>57681</v>
      </c>
    </row>
    <row r="1446" spans="1:3" ht="15.75">
      <c r="A1446" s="132" t="s">
        <v>1640</v>
      </c>
      <c r="B1446" s="130"/>
      <c r="C1446" s="131">
        <v>66333</v>
      </c>
    </row>
    <row r="1447" spans="1:3" ht="15.75">
      <c r="A1447" s="132" t="s">
        <v>1641</v>
      </c>
      <c r="B1447" s="130"/>
      <c r="C1447" s="131">
        <v>66761</v>
      </c>
    </row>
    <row r="1448" spans="1:3" ht="15.75">
      <c r="A1448" s="132" t="s">
        <v>1642</v>
      </c>
      <c r="B1448" s="130"/>
      <c r="C1448" s="131">
        <v>96891</v>
      </c>
    </row>
    <row r="1449" spans="1:3" ht="15.75">
      <c r="A1449" s="132" t="s">
        <v>1643</v>
      </c>
      <c r="B1449" s="130"/>
      <c r="C1449" s="131">
        <v>77343</v>
      </c>
    </row>
    <row r="1450" spans="1:3" ht="15.75">
      <c r="A1450" s="132" t="s">
        <v>1644</v>
      </c>
      <c r="B1450" s="130"/>
      <c r="C1450" s="131">
        <v>66493</v>
      </c>
    </row>
    <row r="1451" spans="1:3" ht="15.75">
      <c r="A1451" s="132" t="s">
        <v>1645</v>
      </c>
      <c r="B1451" s="130"/>
      <c r="C1451" s="131">
        <v>76481</v>
      </c>
    </row>
    <row r="1452" spans="1:3" ht="15.75">
      <c r="A1452" s="132" t="s">
        <v>1646</v>
      </c>
      <c r="B1452" s="130"/>
      <c r="C1452" s="131">
        <v>79792</v>
      </c>
    </row>
    <row r="1453" spans="1:3" ht="15.75">
      <c r="A1453" s="132" t="s">
        <v>1647</v>
      </c>
      <c r="B1453" s="130"/>
      <c r="C1453" s="131">
        <v>59817</v>
      </c>
    </row>
    <row r="1454" spans="1:3" ht="15.75">
      <c r="A1454" s="132" t="s">
        <v>1648</v>
      </c>
      <c r="B1454" s="130"/>
      <c r="C1454" s="131">
        <v>68790</v>
      </c>
    </row>
    <row r="1455" spans="1:3" ht="15.75">
      <c r="A1455" s="132" t="s">
        <v>1649</v>
      </c>
      <c r="B1455" s="130"/>
      <c r="C1455" s="131">
        <v>69431</v>
      </c>
    </row>
    <row r="1456" spans="1:3" ht="15.75">
      <c r="A1456" s="132" t="s">
        <v>1650</v>
      </c>
      <c r="B1456" s="130"/>
      <c r="C1456" s="131">
        <v>101344</v>
      </c>
    </row>
    <row r="1457" spans="1:3" ht="15.75">
      <c r="A1457" s="132" t="s">
        <v>1651</v>
      </c>
      <c r="B1457" s="130"/>
      <c r="C1457" s="131">
        <v>81729</v>
      </c>
    </row>
    <row r="1458" spans="1:3" ht="15.75">
      <c r="A1458" s="132" t="s">
        <v>1652</v>
      </c>
      <c r="B1458" s="130"/>
      <c r="C1458" s="131">
        <v>71033</v>
      </c>
    </row>
    <row r="1459" spans="1:3" ht="15.75">
      <c r="A1459" s="132" t="s">
        <v>1653</v>
      </c>
      <c r="B1459" s="130"/>
      <c r="C1459" s="131">
        <v>81688</v>
      </c>
    </row>
    <row r="1460" spans="1:3" ht="15.75">
      <c r="A1460" s="132" t="s">
        <v>1654</v>
      </c>
      <c r="B1460" s="130"/>
      <c r="C1460" s="131">
        <v>85240</v>
      </c>
    </row>
    <row r="1461" spans="1:3" ht="15.75">
      <c r="A1461" s="132" t="s">
        <v>1655</v>
      </c>
      <c r="B1461" s="130"/>
      <c r="C1461" s="131">
        <v>63022</v>
      </c>
    </row>
    <row r="1462" spans="1:3" ht="15.75">
      <c r="A1462" s="132" t="s">
        <v>1656</v>
      </c>
      <c r="B1462" s="130"/>
      <c r="C1462" s="131">
        <v>72475</v>
      </c>
    </row>
    <row r="1463" spans="1:3" ht="15.75">
      <c r="A1463" s="132" t="s">
        <v>1657</v>
      </c>
      <c r="B1463" s="130"/>
      <c r="C1463" s="131">
        <v>72635</v>
      </c>
    </row>
    <row r="1464" spans="1:3" ht="15.75">
      <c r="A1464" s="132" t="s">
        <v>1658</v>
      </c>
      <c r="B1464" s="130"/>
      <c r="C1464" s="131">
        <v>105663</v>
      </c>
    </row>
    <row r="1465" spans="1:3" ht="15.75">
      <c r="A1465" s="132" t="s">
        <v>1659</v>
      </c>
      <c r="B1465" s="130"/>
      <c r="C1465" s="131">
        <v>86012</v>
      </c>
    </row>
    <row r="1466" spans="1:3" ht="15.75">
      <c r="A1466" s="132" t="s">
        <v>1660</v>
      </c>
      <c r="B1466" s="130"/>
      <c r="C1466" s="131">
        <v>75039</v>
      </c>
    </row>
    <row r="1467" spans="1:3" ht="15.75">
      <c r="A1467" s="132" t="s">
        <v>1661</v>
      </c>
      <c r="B1467" s="130"/>
      <c r="C1467" s="131">
        <v>86308</v>
      </c>
    </row>
    <row r="1468" spans="1:3" ht="15.75">
      <c r="A1468" s="132" t="s">
        <v>1662</v>
      </c>
      <c r="B1468" s="130"/>
      <c r="C1468" s="131">
        <v>90046</v>
      </c>
    </row>
    <row r="1469" spans="1:3" ht="15.75">
      <c r="A1469" s="132" t="s">
        <v>1663</v>
      </c>
      <c r="B1469" s="130"/>
      <c r="C1469" s="131">
        <v>66761</v>
      </c>
    </row>
    <row r="1470" spans="1:3" ht="15.75">
      <c r="A1470" s="132" t="s">
        <v>1664</v>
      </c>
      <c r="B1470" s="130"/>
      <c r="C1470" s="131">
        <v>76775</v>
      </c>
    </row>
    <row r="1471" spans="1:3" ht="15.75">
      <c r="A1471" s="132" t="s">
        <v>1665</v>
      </c>
      <c r="B1471" s="130"/>
      <c r="C1471" s="131">
        <v>77175</v>
      </c>
    </row>
    <row r="1472" spans="1:3" ht="15.75">
      <c r="A1472" s="132" t="s">
        <v>1666</v>
      </c>
      <c r="B1472" s="130"/>
      <c r="C1472" s="131">
        <v>46856</v>
      </c>
    </row>
    <row r="1473" spans="1:3" ht="15.75">
      <c r="A1473" s="132" t="s">
        <v>1667</v>
      </c>
      <c r="B1473" s="130"/>
      <c r="C1473" s="131">
        <v>46856</v>
      </c>
    </row>
    <row r="1474" spans="1:3" ht="15.75">
      <c r="A1474" s="132" t="s">
        <v>1668</v>
      </c>
      <c r="B1474" s="130"/>
      <c r="C1474" s="131">
        <v>43794</v>
      </c>
    </row>
    <row r="1475" spans="1:3" ht="15.75">
      <c r="A1475" s="132" t="s">
        <v>1669</v>
      </c>
      <c r="B1475" s="130"/>
      <c r="C1475" s="131">
        <v>41685</v>
      </c>
    </row>
    <row r="1476" spans="1:3" ht="15.75">
      <c r="A1476" s="132" t="s">
        <v>1670</v>
      </c>
      <c r="B1476" s="130"/>
      <c r="C1476" s="131">
        <v>41685</v>
      </c>
    </row>
    <row r="1477" spans="1:3" ht="15.75">
      <c r="A1477" s="132" t="s">
        <v>1671</v>
      </c>
      <c r="B1477" s="130"/>
      <c r="C1477" s="131">
        <v>38650</v>
      </c>
    </row>
    <row r="1478" spans="1:3" ht="15.75">
      <c r="A1478" s="132" t="s">
        <v>1672</v>
      </c>
      <c r="B1478" s="130"/>
      <c r="C1478" s="131">
        <v>34719</v>
      </c>
    </row>
    <row r="1479" spans="1:3" ht="15.75">
      <c r="A1479" s="132" t="s">
        <v>1673</v>
      </c>
      <c r="B1479" s="130"/>
      <c r="C1479" s="131">
        <v>29548</v>
      </c>
    </row>
    <row r="1480" spans="1:3" ht="15.75">
      <c r="A1480" s="132" t="s">
        <v>1674</v>
      </c>
      <c r="B1480" s="130"/>
      <c r="C1480" s="131">
        <v>57514</v>
      </c>
    </row>
    <row r="1481" spans="1:3" ht="15.75">
      <c r="A1481" s="132" t="s">
        <v>1675</v>
      </c>
      <c r="B1481" s="130"/>
      <c r="C1481" s="131">
        <v>57514</v>
      </c>
    </row>
    <row r="1482" spans="1:3" ht="15.75">
      <c r="A1482" s="132" t="s">
        <v>1676</v>
      </c>
      <c r="B1482" s="130"/>
      <c r="C1482" s="131">
        <v>54453</v>
      </c>
    </row>
    <row r="1483" spans="1:3" ht="15.75">
      <c r="A1483" s="132" t="s">
        <v>1677</v>
      </c>
      <c r="B1483" s="130"/>
      <c r="C1483" s="131">
        <v>51155</v>
      </c>
    </row>
    <row r="1484" spans="1:3" ht="15.75">
      <c r="A1484" s="132" t="s">
        <v>1678</v>
      </c>
      <c r="B1484" s="130"/>
      <c r="C1484" s="131">
        <v>51155</v>
      </c>
    </row>
    <row r="1485" spans="1:3" ht="15.75">
      <c r="A1485" s="132" t="s">
        <v>1679</v>
      </c>
      <c r="B1485" s="130"/>
      <c r="C1485" s="131">
        <v>41051</v>
      </c>
    </row>
    <row r="1486" spans="1:3" ht="15.75">
      <c r="A1486" s="132" t="s">
        <v>1680</v>
      </c>
      <c r="B1486" s="130"/>
      <c r="C1486" s="131">
        <v>45377</v>
      </c>
    </row>
    <row r="1487" spans="1:3" ht="15.75">
      <c r="A1487" s="132" t="s">
        <v>1681</v>
      </c>
      <c r="B1487" s="130"/>
      <c r="C1487" s="131">
        <v>39019</v>
      </c>
    </row>
    <row r="1488" spans="1:3" ht="15.75">
      <c r="A1488" s="132" t="s">
        <v>1682</v>
      </c>
      <c r="B1488" s="130"/>
      <c r="C1488" s="131">
        <v>65086</v>
      </c>
    </row>
    <row r="1489" spans="1:3" ht="15.75">
      <c r="A1489" s="132" t="s">
        <v>1683</v>
      </c>
      <c r="B1489" s="130"/>
      <c r="C1489" s="131">
        <v>65086</v>
      </c>
    </row>
    <row r="1490" spans="1:3" ht="15.75">
      <c r="A1490" s="132" t="s">
        <v>1684</v>
      </c>
      <c r="B1490" s="130"/>
      <c r="C1490" s="131">
        <v>57751</v>
      </c>
    </row>
    <row r="1491" spans="1:3" ht="15.75">
      <c r="A1491" s="132" t="s">
        <v>1685</v>
      </c>
      <c r="B1491" s="130"/>
      <c r="C1491" s="131">
        <v>57751</v>
      </c>
    </row>
    <row r="1492" spans="1:3" ht="15.75">
      <c r="A1492" s="132" t="s">
        <v>1686</v>
      </c>
      <c r="B1492" s="130"/>
      <c r="C1492" s="131">
        <v>54717</v>
      </c>
    </row>
    <row r="1493" spans="1:3" ht="15.75">
      <c r="A1493" s="132" t="s">
        <v>1687</v>
      </c>
      <c r="B1493" s="130"/>
      <c r="C1493" s="131">
        <v>52949</v>
      </c>
    </row>
    <row r="1494" spans="1:3" ht="15.75">
      <c r="A1494" s="132" t="s">
        <v>1688</v>
      </c>
      <c r="B1494" s="130"/>
      <c r="C1494" s="131">
        <v>45614</v>
      </c>
    </row>
    <row r="1495" spans="1:3" ht="15.75">
      <c r="A1495" s="132" t="s">
        <v>1689</v>
      </c>
      <c r="B1495" s="130"/>
      <c r="C1495" s="131">
        <v>70810</v>
      </c>
    </row>
    <row r="1496" spans="1:3" ht="15.75">
      <c r="A1496" s="132" t="s">
        <v>1690</v>
      </c>
      <c r="B1496" s="130"/>
      <c r="C1496" s="131">
        <v>70810</v>
      </c>
    </row>
    <row r="1497" spans="1:3" ht="15.75">
      <c r="A1497" s="132" t="s">
        <v>1691</v>
      </c>
      <c r="B1497" s="130"/>
      <c r="C1497" s="131">
        <v>62791</v>
      </c>
    </row>
    <row r="1498" spans="1:3" ht="15.75">
      <c r="A1498" s="132" t="s">
        <v>1692</v>
      </c>
      <c r="B1498" s="130"/>
      <c r="C1498" s="131">
        <v>62791</v>
      </c>
    </row>
    <row r="1499" spans="1:3" ht="15.75">
      <c r="A1499" s="132" t="s">
        <v>1693</v>
      </c>
      <c r="B1499" s="130"/>
      <c r="C1499" s="131">
        <v>59783</v>
      </c>
    </row>
    <row r="1500" spans="1:3" ht="15.75">
      <c r="A1500" s="132" t="s">
        <v>1694</v>
      </c>
      <c r="B1500" s="130"/>
      <c r="C1500" s="131">
        <v>58675</v>
      </c>
    </row>
    <row r="1501" spans="1:3" ht="15.75">
      <c r="A1501" s="132" t="s">
        <v>1695</v>
      </c>
      <c r="B1501" s="130"/>
      <c r="C1501" s="131">
        <v>50654</v>
      </c>
    </row>
    <row r="1502" spans="1:3" ht="15.75">
      <c r="A1502" s="132" t="s">
        <v>1696</v>
      </c>
      <c r="B1502" s="130"/>
      <c r="C1502" s="131">
        <v>73844</v>
      </c>
    </row>
    <row r="1503" spans="1:3" ht="15.75">
      <c r="A1503" s="132" t="s">
        <v>1697</v>
      </c>
      <c r="B1503" s="130"/>
      <c r="C1503" s="131">
        <v>85979</v>
      </c>
    </row>
    <row r="1504" spans="1:3" ht="15.75">
      <c r="A1504" s="132" t="s">
        <v>1698</v>
      </c>
      <c r="B1504" s="130"/>
      <c r="C1504" s="131">
        <v>85979</v>
      </c>
    </row>
    <row r="1505" spans="1:3" ht="15.75">
      <c r="A1505" s="132" t="s">
        <v>1699</v>
      </c>
      <c r="B1505" s="130"/>
      <c r="C1505" s="131">
        <v>82946</v>
      </c>
    </row>
    <row r="1506" spans="1:3" ht="15.75">
      <c r="A1506" s="132" t="s">
        <v>1700</v>
      </c>
      <c r="B1506" s="130"/>
      <c r="C1506" s="131">
        <v>63028</v>
      </c>
    </row>
    <row r="1507" spans="1:3" ht="15.75">
      <c r="A1507" s="132" t="s">
        <v>1701</v>
      </c>
      <c r="B1507" s="130"/>
      <c r="C1507" s="131">
        <v>75164</v>
      </c>
    </row>
    <row r="1508" spans="1:3" ht="15.75">
      <c r="A1508" s="132" t="s">
        <v>1702</v>
      </c>
      <c r="B1508" s="130"/>
      <c r="C1508" s="131">
        <v>75164</v>
      </c>
    </row>
    <row r="1509" spans="1:3" ht="15.75">
      <c r="A1509" s="132" t="s">
        <v>1703</v>
      </c>
      <c r="B1509" s="130"/>
      <c r="C1509" s="131">
        <v>72129</v>
      </c>
    </row>
    <row r="1510" spans="1:3" ht="15.75">
      <c r="A1510" s="132" t="s">
        <v>1704</v>
      </c>
      <c r="B1510" s="130"/>
      <c r="C1510" s="131">
        <v>73844</v>
      </c>
    </row>
    <row r="1511" spans="1:3" ht="15.75">
      <c r="A1511" s="132" t="s">
        <v>1705</v>
      </c>
      <c r="B1511" s="130"/>
      <c r="C1511" s="131">
        <v>63028</v>
      </c>
    </row>
    <row r="1512" spans="1:3" ht="15.75">
      <c r="A1512" s="132" t="s">
        <v>1706</v>
      </c>
      <c r="B1512" s="130"/>
      <c r="C1512" s="131">
        <v>93526</v>
      </c>
    </row>
    <row r="1513" spans="1:3" ht="15.75">
      <c r="A1513" s="132" t="s">
        <v>1707</v>
      </c>
      <c r="B1513" s="130"/>
      <c r="C1513" s="131">
        <v>105662</v>
      </c>
    </row>
    <row r="1514" spans="1:3" ht="15.75">
      <c r="A1514" s="132" t="s">
        <v>1708</v>
      </c>
      <c r="B1514" s="130"/>
      <c r="C1514" s="131">
        <v>105662</v>
      </c>
    </row>
    <row r="1515" spans="1:3" ht="15.75">
      <c r="A1515" s="132" t="s">
        <v>1709</v>
      </c>
      <c r="B1515" s="130"/>
      <c r="C1515" s="131">
        <v>102627</v>
      </c>
    </row>
    <row r="1516" spans="1:3" ht="15.75">
      <c r="A1516" s="132" t="s">
        <v>1710</v>
      </c>
      <c r="B1516" s="130"/>
      <c r="C1516" s="131">
        <v>80730</v>
      </c>
    </row>
    <row r="1517" spans="1:3" ht="15.75">
      <c r="A1517" s="132" t="s">
        <v>1711</v>
      </c>
      <c r="B1517" s="130"/>
      <c r="C1517" s="131">
        <v>92866</v>
      </c>
    </row>
    <row r="1518" spans="1:3" ht="15.75">
      <c r="A1518" s="132" t="s">
        <v>1712</v>
      </c>
      <c r="B1518" s="130"/>
      <c r="C1518" s="131">
        <v>92866</v>
      </c>
    </row>
    <row r="1519" spans="1:3" ht="15.75">
      <c r="A1519" s="132" t="s">
        <v>1713</v>
      </c>
      <c r="B1519" s="130"/>
      <c r="C1519" s="131">
        <v>89859</v>
      </c>
    </row>
    <row r="1520" spans="1:3" ht="15.75">
      <c r="A1520" s="132" t="s">
        <v>1714</v>
      </c>
      <c r="B1520" s="130"/>
      <c r="C1520" s="131">
        <v>102627</v>
      </c>
    </row>
    <row r="1521" spans="1:3" ht="15.75">
      <c r="A1521" s="132" t="s">
        <v>1715</v>
      </c>
      <c r="B1521" s="130"/>
      <c r="C1521" s="131">
        <v>93526</v>
      </c>
    </row>
    <row r="1522" spans="1:3" ht="15.75">
      <c r="A1522" s="132" t="s">
        <v>1716</v>
      </c>
      <c r="B1522" s="130"/>
      <c r="C1522" s="131">
        <v>80730</v>
      </c>
    </row>
    <row r="1523" spans="1:3" ht="15.75">
      <c r="A1523" s="132" t="s">
        <v>1717</v>
      </c>
      <c r="B1523" s="130"/>
      <c r="C1523" s="131">
        <v>102548</v>
      </c>
    </row>
    <row r="1524" spans="1:3" ht="15.75">
      <c r="A1524" s="132" t="s">
        <v>1718</v>
      </c>
      <c r="B1524" s="130"/>
      <c r="C1524" s="131">
        <v>114684</v>
      </c>
    </row>
    <row r="1525" spans="1:3" ht="15.75">
      <c r="A1525" s="132" t="s">
        <v>1719</v>
      </c>
      <c r="B1525" s="130"/>
      <c r="C1525" s="131">
        <v>114684</v>
      </c>
    </row>
    <row r="1526" spans="1:3" ht="15.75">
      <c r="A1526" s="132" t="s">
        <v>1720</v>
      </c>
      <c r="B1526" s="130"/>
      <c r="C1526" s="131">
        <v>111597</v>
      </c>
    </row>
    <row r="1527" spans="1:3" ht="15.75">
      <c r="A1527" s="132" t="s">
        <v>1721</v>
      </c>
      <c r="B1527" s="130"/>
      <c r="C1527" s="131">
        <v>88777</v>
      </c>
    </row>
    <row r="1528" spans="1:3" ht="15.75">
      <c r="A1528" s="132" t="s">
        <v>1722</v>
      </c>
      <c r="B1528" s="130"/>
      <c r="C1528" s="131">
        <v>100913</v>
      </c>
    </row>
    <row r="1529" spans="1:3" ht="15.75">
      <c r="A1529" s="132" t="s">
        <v>1723</v>
      </c>
      <c r="B1529" s="130"/>
      <c r="C1529" s="131">
        <v>100913</v>
      </c>
    </row>
    <row r="1530" spans="1:3" ht="15.75">
      <c r="A1530" s="132" t="s">
        <v>1724</v>
      </c>
      <c r="B1530" s="130"/>
      <c r="C1530" s="131">
        <v>97879</v>
      </c>
    </row>
    <row r="1531" spans="1:3" ht="15.75">
      <c r="A1531" s="132" t="s">
        <v>1725</v>
      </c>
      <c r="B1531" s="130"/>
      <c r="C1531" s="131">
        <v>102548</v>
      </c>
    </row>
    <row r="1532" spans="1:3" ht="15.75">
      <c r="A1532" s="132" t="s">
        <v>1726</v>
      </c>
      <c r="B1532" s="130"/>
      <c r="C1532" s="131">
        <v>88777</v>
      </c>
    </row>
    <row r="1533" spans="1:3" ht="15.75">
      <c r="A1533" s="132" t="s">
        <v>1727</v>
      </c>
      <c r="B1533" s="130"/>
      <c r="C1533" s="131">
        <v>16659</v>
      </c>
    </row>
    <row r="1534" spans="1:3" ht="15.75">
      <c r="A1534" s="132" t="s">
        <v>1728</v>
      </c>
      <c r="B1534" s="130"/>
      <c r="C1534" s="131">
        <v>16659</v>
      </c>
    </row>
    <row r="1535" spans="1:3" ht="15.75">
      <c r="A1535" s="132" t="s">
        <v>1729</v>
      </c>
      <c r="B1535" s="130"/>
      <c r="C1535" s="131">
        <v>16659</v>
      </c>
    </row>
    <row r="1536" spans="1:3" ht="15.75">
      <c r="A1536" s="132" t="s">
        <v>1730</v>
      </c>
      <c r="B1536" s="130"/>
      <c r="C1536" s="131">
        <v>16659</v>
      </c>
    </row>
    <row r="1537" spans="1:3" ht="15.75">
      <c r="A1537" s="132" t="s">
        <v>1731</v>
      </c>
      <c r="B1537" s="130"/>
      <c r="C1537" s="131">
        <v>29439</v>
      </c>
    </row>
    <row r="1538" spans="1:3" ht="15.75">
      <c r="A1538" s="132" t="s">
        <v>1732</v>
      </c>
      <c r="B1538" s="130"/>
      <c r="C1538" s="131">
        <v>14761</v>
      </c>
    </row>
    <row r="1539" spans="1:3" ht="15.75">
      <c r="A1539" s="132" t="s">
        <v>1733</v>
      </c>
      <c r="B1539" s="130"/>
      <c r="C1539" s="131">
        <v>14761</v>
      </c>
    </row>
    <row r="1540" spans="1:3" ht="15.75">
      <c r="A1540" s="132" t="s">
        <v>1734</v>
      </c>
      <c r="B1540" s="130"/>
      <c r="C1540" s="131">
        <v>14761</v>
      </c>
    </row>
    <row r="1541" spans="1:3" ht="15.75">
      <c r="A1541" s="132" t="s">
        <v>1735</v>
      </c>
      <c r="B1541" s="130"/>
      <c r="C1541" s="131">
        <v>14761</v>
      </c>
    </row>
    <row r="1542" spans="1:3" ht="15.75">
      <c r="A1542" s="132" t="s">
        <v>1736</v>
      </c>
      <c r="B1542" s="130"/>
      <c r="C1542" s="131">
        <v>22060</v>
      </c>
    </row>
    <row r="1543" spans="1:3" ht="15.75">
      <c r="A1543" s="132" t="s">
        <v>1737</v>
      </c>
      <c r="B1543" s="130"/>
      <c r="C1543" s="131">
        <v>17908</v>
      </c>
    </row>
    <row r="1544" spans="1:3" ht="15.75">
      <c r="A1544" s="132" t="s">
        <v>1738</v>
      </c>
      <c r="B1544" s="130"/>
      <c r="C1544" s="131">
        <v>17908</v>
      </c>
    </row>
    <row r="1545" spans="1:3" ht="15.75">
      <c r="A1545" s="132" t="s">
        <v>1739</v>
      </c>
      <c r="B1545" s="130"/>
      <c r="C1545" s="131">
        <v>17908</v>
      </c>
    </row>
    <row r="1546" spans="1:3" ht="15.75">
      <c r="A1546" s="132" t="s">
        <v>1740</v>
      </c>
      <c r="B1546" s="130"/>
      <c r="C1546" s="131">
        <v>17908</v>
      </c>
    </row>
    <row r="1547" spans="1:3" ht="15.75">
      <c r="A1547" s="132" t="s">
        <v>1741</v>
      </c>
      <c r="B1547" s="130"/>
      <c r="C1547" s="131">
        <v>31122</v>
      </c>
    </row>
    <row r="1548" spans="1:3" ht="15.75">
      <c r="A1548" s="132" t="s">
        <v>1742</v>
      </c>
      <c r="B1548" s="130"/>
      <c r="C1548" s="131">
        <v>15168</v>
      </c>
    </row>
    <row r="1549" spans="1:3" ht="15.75">
      <c r="A1549" s="132" t="s">
        <v>1743</v>
      </c>
      <c r="B1549" s="130"/>
      <c r="C1549" s="131">
        <v>15168</v>
      </c>
    </row>
    <row r="1550" spans="1:3" ht="15.75">
      <c r="A1550" s="132" t="s">
        <v>1744</v>
      </c>
      <c r="B1550" s="130"/>
      <c r="C1550" s="131">
        <v>15168</v>
      </c>
    </row>
    <row r="1551" spans="1:3" ht="15.75">
      <c r="A1551" s="132" t="s">
        <v>1745</v>
      </c>
      <c r="B1551" s="130"/>
      <c r="C1551" s="131">
        <v>15168</v>
      </c>
    </row>
    <row r="1552" spans="1:3" ht="15.75">
      <c r="A1552" s="132" t="s">
        <v>1746</v>
      </c>
      <c r="B1552" s="130"/>
      <c r="C1552" s="131">
        <v>22303</v>
      </c>
    </row>
    <row r="1553" spans="1:3" ht="15.75">
      <c r="A1553" s="132" t="s">
        <v>1747</v>
      </c>
      <c r="B1553" s="130"/>
      <c r="C1553" s="131">
        <v>21680</v>
      </c>
    </row>
    <row r="1554" spans="1:3" ht="15.75">
      <c r="A1554" s="132" t="s">
        <v>1748</v>
      </c>
      <c r="B1554" s="130"/>
      <c r="C1554" s="131">
        <v>27800</v>
      </c>
    </row>
    <row r="1555" spans="1:3" ht="15.75">
      <c r="A1555" s="132" t="s">
        <v>1749</v>
      </c>
      <c r="B1555" s="130"/>
      <c r="C1555" s="131">
        <v>27800</v>
      </c>
    </row>
    <row r="1556" spans="1:3" ht="15.75">
      <c r="A1556" s="132" t="s">
        <v>1750</v>
      </c>
      <c r="B1556" s="130"/>
      <c r="C1556" s="131">
        <v>30310</v>
      </c>
    </row>
    <row r="1557" spans="1:3" ht="15.75">
      <c r="A1557" s="132" t="s">
        <v>1751</v>
      </c>
      <c r="B1557" s="130"/>
      <c r="C1557" s="131">
        <v>21442</v>
      </c>
    </row>
    <row r="1558" spans="1:3" ht="15.75">
      <c r="A1558" s="132" t="s">
        <v>1752</v>
      </c>
      <c r="B1558" s="130"/>
      <c r="C1558" s="131">
        <v>19742</v>
      </c>
    </row>
    <row r="1559" spans="1:3" ht="15.75">
      <c r="A1559" s="132" t="s">
        <v>1753</v>
      </c>
      <c r="B1559" s="130"/>
      <c r="C1559" s="131">
        <v>19742</v>
      </c>
    </row>
    <row r="1560" spans="1:3" ht="15.75">
      <c r="A1560" s="132" t="s">
        <v>1754</v>
      </c>
      <c r="B1560" s="130"/>
      <c r="C1560" s="131">
        <v>16061</v>
      </c>
    </row>
    <row r="1561" spans="1:3" ht="15.75">
      <c r="A1561" s="132" t="s">
        <v>1755</v>
      </c>
      <c r="B1561" s="130"/>
      <c r="C1561" s="131">
        <v>16061</v>
      </c>
    </row>
    <row r="1562" spans="1:3" ht="15.75">
      <c r="A1562" s="132" t="s">
        <v>1756</v>
      </c>
      <c r="B1562" s="130"/>
      <c r="C1562" s="131">
        <v>18641</v>
      </c>
    </row>
    <row r="1563" spans="1:3" ht="15.75">
      <c r="A1563" s="132" t="s">
        <v>1757</v>
      </c>
      <c r="B1563" s="130"/>
      <c r="C1563" s="131">
        <v>18641</v>
      </c>
    </row>
    <row r="1564" spans="1:3" ht="15.75">
      <c r="A1564" s="132" t="s">
        <v>1758</v>
      </c>
      <c r="B1564" s="130"/>
      <c r="C1564" s="131">
        <v>18641</v>
      </c>
    </row>
    <row r="1565" spans="1:3" ht="15.75">
      <c r="A1565" s="132" t="s">
        <v>1759</v>
      </c>
      <c r="B1565" s="130"/>
      <c r="C1565" s="131">
        <v>18641</v>
      </c>
    </row>
    <row r="1566" spans="1:3" ht="15.75">
      <c r="A1566" s="132" t="s">
        <v>1760</v>
      </c>
      <c r="B1566" s="130"/>
      <c r="C1566" s="131">
        <v>30255</v>
      </c>
    </row>
    <row r="1567" spans="1:3" ht="15.75">
      <c r="A1567" s="132" t="s">
        <v>1761</v>
      </c>
      <c r="B1567" s="130"/>
      <c r="C1567" s="131">
        <v>15874</v>
      </c>
    </row>
    <row r="1568" spans="1:3" ht="15.75">
      <c r="A1568" s="132" t="s">
        <v>1762</v>
      </c>
      <c r="B1568" s="130"/>
      <c r="C1568" s="131">
        <v>15874</v>
      </c>
    </row>
    <row r="1569" spans="1:3" ht="15.75">
      <c r="A1569" s="132" t="s">
        <v>1763</v>
      </c>
      <c r="B1569" s="130"/>
      <c r="C1569" s="131">
        <v>15874</v>
      </c>
    </row>
    <row r="1570" spans="1:3" ht="15.75">
      <c r="A1570" s="132" t="s">
        <v>1764</v>
      </c>
      <c r="B1570" s="130"/>
      <c r="C1570" s="131">
        <v>15874</v>
      </c>
    </row>
    <row r="1571" spans="1:3" ht="15.75">
      <c r="A1571" s="132" t="s">
        <v>1765</v>
      </c>
      <c r="B1571" s="130"/>
      <c r="C1571" s="131">
        <v>21490</v>
      </c>
    </row>
    <row r="1572" spans="1:3" ht="15.75">
      <c r="A1572" s="132" t="s">
        <v>1766</v>
      </c>
      <c r="B1572" s="130"/>
      <c r="C1572" s="131">
        <v>23036</v>
      </c>
    </row>
    <row r="1573" spans="1:3" ht="15.75">
      <c r="A1573" s="132" t="s">
        <v>1767</v>
      </c>
      <c r="B1573" s="130"/>
      <c r="C1573" s="131">
        <v>23036</v>
      </c>
    </row>
    <row r="1574" spans="1:3" ht="15.75">
      <c r="A1574" s="132" t="s">
        <v>1768</v>
      </c>
      <c r="B1574" s="130"/>
      <c r="C1574" s="131">
        <v>22439</v>
      </c>
    </row>
    <row r="1575" spans="1:3" ht="15.75">
      <c r="A1575" s="132" t="s">
        <v>1769</v>
      </c>
      <c r="B1575" s="130"/>
      <c r="C1575" s="131">
        <v>30756</v>
      </c>
    </row>
    <row r="1576" spans="1:3" ht="15.75">
      <c r="A1576" s="132" t="s">
        <v>1770</v>
      </c>
      <c r="B1576" s="130"/>
      <c r="C1576" s="131">
        <v>20634</v>
      </c>
    </row>
    <row r="1577" spans="1:3" ht="15.75">
      <c r="A1577" s="132" t="s">
        <v>1771</v>
      </c>
      <c r="B1577" s="130"/>
      <c r="C1577" s="131">
        <v>21890</v>
      </c>
    </row>
    <row r="1578" spans="1:3" ht="15.75">
      <c r="A1578" s="132" t="s">
        <v>1772</v>
      </c>
      <c r="B1578" s="130"/>
      <c r="C1578" s="131">
        <v>20188</v>
      </c>
    </row>
    <row r="1579" spans="1:3" ht="15.75">
      <c r="A1579" s="132" t="s">
        <v>1773</v>
      </c>
      <c r="B1579" s="130"/>
      <c r="C1579" s="131">
        <v>20188</v>
      </c>
    </row>
    <row r="1580" spans="1:3" ht="15.75">
      <c r="A1580" s="132" t="s">
        <v>1774</v>
      </c>
      <c r="B1580" s="130"/>
      <c r="C1580" s="131">
        <v>16507</v>
      </c>
    </row>
    <row r="1581" spans="1:3" ht="15.75">
      <c r="A1581" s="132" t="s">
        <v>1775</v>
      </c>
      <c r="B1581" s="130"/>
      <c r="C1581" s="131">
        <v>16507</v>
      </c>
    </row>
    <row r="1582" spans="1:3" ht="15.75">
      <c r="A1582" s="132" t="s">
        <v>1776</v>
      </c>
      <c r="B1582" s="130"/>
      <c r="C1582" s="131">
        <v>21923</v>
      </c>
    </row>
    <row r="1583" spans="1:3" ht="15.75">
      <c r="A1583" s="132" t="s">
        <v>1777</v>
      </c>
      <c r="B1583" s="130"/>
      <c r="C1583" s="131">
        <v>21923</v>
      </c>
    </row>
    <row r="1584" spans="1:3" ht="15.75">
      <c r="A1584" s="132" t="s">
        <v>1778</v>
      </c>
      <c r="B1584" s="130"/>
      <c r="C1584" s="131">
        <v>21923</v>
      </c>
    </row>
    <row r="1585" spans="1:3" ht="15.75">
      <c r="A1585" s="132" t="s">
        <v>1779</v>
      </c>
      <c r="B1585" s="130"/>
      <c r="C1585" s="131">
        <v>21923</v>
      </c>
    </row>
    <row r="1586" spans="1:3" ht="15.75">
      <c r="A1586" s="132" t="s">
        <v>1780</v>
      </c>
      <c r="B1586" s="130"/>
      <c r="C1586" s="131">
        <v>31040</v>
      </c>
    </row>
    <row r="1587" spans="1:3" ht="15.75">
      <c r="A1587" s="132" t="s">
        <v>1781</v>
      </c>
      <c r="B1587" s="130"/>
      <c r="C1587" s="131">
        <v>29792</v>
      </c>
    </row>
    <row r="1588" spans="1:3" ht="15.75">
      <c r="A1588" s="132" t="s">
        <v>1782</v>
      </c>
      <c r="B1588" s="130"/>
      <c r="C1588" s="131">
        <v>34134</v>
      </c>
    </row>
    <row r="1589" spans="1:3" ht="15.75">
      <c r="A1589" s="132" t="s">
        <v>1783</v>
      </c>
      <c r="B1589" s="130"/>
      <c r="C1589" s="131">
        <v>18613</v>
      </c>
    </row>
    <row r="1590" spans="1:3" ht="15.75">
      <c r="A1590" s="132" t="s">
        <v>1784</v>
      </c>
      <c r="B1590" s="130"/>
      <c r="C1590" s="131">
        <v>18613</v>
      </c>
    </row>
    <row r="1591" spans="1:3" ht="15.75">
      <c r="A1591" s="132" t="s">
        <v>1785</v>
      </c>
      <c r="B1591" s="130"/>
      <c r="C1591" s="131">
        <v>18613</v>
      </c>
    </row>
    <row r="1592" spans="1:3" ht="15.75">
      <c r="A1592" s="132" t="s">
        <v>1786</v>
      </c>
      <c r="B1592" s="130"/>
      <c r="C1592" s="131">
        <v>18613</v>
      </c>
    </row>
    <row r="1593" spans="1:3" ht="15.75">
      <c r="A1593" s="132" t="s">
        <v>1787</v>
      </c>
      <c r="B1593" s="130"/>
      <c r="C1593" s="131">
        <v>23389</v>
      </c>
    </row>
    <row r="1594" spans="1:3" ht="15.75">
      <c r="A1594" s="132" t="s">
        <v>1788</v>
      </c>
      <c r="B1594" s="130"/>
      <c r="C1594" s="131">
        <v>23063</v>
      </c>
    </row>
    <row r="1595" spans="1:3" ht="15.75">
      <c r="A1595" s="132" t="s">
        <v>1789</v>
      </c>
      <c r="B1595" s="130"/>
      <c r="C1595" s="131">
        <v>23389</v>
      </c>
    </row>
    <row r="1596" spans="1:3" ht="15.75">
      <c r="A1596" s="132" t="s">
        <v>1790</v>
      </c>
      <c r="B1596" s="130"/>
      <c r="C1596" s="131">
        <v>24962</v>
      </c>
    </row>
    <row r="1597" spans="1:3" ht="15.75">
      <c r="A1597" s="132" t="s">
        <v>1791</v>
      </c>
      <c r="B1597" s="130"/>
      <c r="C1597" s="131">
        <v>24691</v>
      </c>
    </row>
    <row r="1598" spans="1:3" ht="15.75">
      <c r="A1598" s="132" t="s">
        <v>1792</v>
      </c>
      <c r="B1598" s="130"/>
      <c r="C1598" s="131">
        <v>24691</v>
      </c>
    </row>
    <row r="1599" spans="1:3" ht="15.75">
      <c r="A1599" s="132" t="s">
        <v>1793</v>
      </c>
      <c r="B1599" s="130"/>
      <c r="C1599" s="131">
        <v>31425</v>
      </c>
    </row>
    <row r="1600" spans="1:3" ht="15.75">
      <c r="A1600" s="132" t="s">
        <v>1794</v>
      </c>
      <c r="B1600" s="130"/>
      <c r="C1600" s="131">
        <v>31425</v>
      </c>
    </row>
    <row r="1601" spans="1:3" ht="15.75">
      <c r="A1601" s="132" t="s">
        <v>1795</v>
      </c>
      <c r="B1601" s="130"/>
      <c r="C1601" s="131">
        <v>33935</v>
      </c>
    </row>
    <row r="1602" spans="1:3" ht="15.75">
      <c r="A1602" s="132" t="s">
        <v>1796</v>
      </c>
      <c r="B1602" s="130"/>
      <c r="C1602" s="131">
        <v>24064</v>
      </c>
    </row>
    <row r="1603" spans="1:3" ht="15.75">
      <c r="A1603" s="132" t="s">
        <v>1797</v>
      </c>
      <c r="B1603" s="130"/>
      <c r="C1603" s="131">
        <v>24064</v>
      </c>
    </row>
    <row r="1604" spans="1:3" ht="15.75">
      <c r="A1604" s="132" t="s">
        <v>1798</v>
      </c>
      <c r="B1604" s="130"/>
      <c r="C1604" s="131">
        <v>23367</v>
      </c>
    </row>
    <row r="1605" spans="1:3" ht="15.75">
      <c r="A1605" s="132" t="s">
        <v>1799</v>
      </c>
      <c r="B1605" s="130"/>
      <c r="C1605" s="131">
        <v>23367</v>
      </c>
    </row>
    <row r="1606" spans="1:3" ht="15.75">
      <c r="A1606" s="132" t="s">
        <v>1800</v>
      </c>
      <c r="B1606" s="130"/>
      <c r="C1606" s="131">
        <v>18711</v>
      </c>
    </row>
    <row r="1607" spans="1:3" ht="15.75">
      <c r="A1607" s="132" t="s">
        <v>1801</v>
      </c>
      <c r="B1607" s="130"/>
      <c r="C1607" s="131">
        <v>18711</v>
      </c>
    </row>
    <row r="1608" spans="1:3" ht="15.75">
      <c r="A1608" s="132" t="s">
        <v>1802</v>
      </c>
      <c r="B1608" s="130"/>
      <c r="C1608" s="131">
        <v>23632</v>
      </c>
    </row>
    <row r="1609" spans="1:3" ht="15.75">
      <c r="A1609" s="132" t="s">
        <v>1803</v>
      </c>
      <c r="B1609" s="130"/>
      <c r="C1609" s="131">
        <v>23632</v>
      </c>
    </row>
    <row r="1610" spans="1:3" ht="15.75">
      <c r="A1610" s="132" t="s">
        <v>1804</v>
      </c>
      <c r="B1610" s="130"/>
      <c r="C1610" s="131">
        <v>23632</v>
      </c>
    </row>
    <row r="1611" spans="1:3" ht="15.75">
      <c r="A1611" s="132" t="s">
        <v>1805</v>
      </c>
      <c r="B1611" s="130"/>
      <c r="C1611" s="131">
        <v>23632</v>
      </c>
    </row>
    <row r="1612" spans="1:3" ht="15.75">
      <c r="A1612" s="132" t="s">
        <v>1806</v>
      </c>
      <c r="B1612" s="130"/>
      <c r="C1612" s="131">
        <v>36196</v>
      </c>
    </row>
    <row r="1613" spans="1:3" ht="15.75">
      <c r="A1613" s="132" t="s">
        <v>1807</v>
      </c>
      <c r="B1613" s="130"/>
      <c r="C1613" s="131">
        <v>33917</v>
      </c>
    </row>
    <row r="1614" spans="1:3" ht="15.75">
      <c r="A1614" s="132" t="s">
        <v>1808</v>
      </c>
      <c r="B1614" s="130"/>
      <c r="C1614" s="131">
        <v>20106</v>
      </c>
    </row>
    <row r="1615" spans="1:3" ht="15.75">
      <c r="A1615" s="132" t="s">
        <v>1809</v>
      </c>
      <c r="B1615" s="130"/>
      <c r="C1615" s="131">
        <v>20106</v>
      </c>
    </row>
    <row r="1616" spans="1:3" ht="15.75">
      <c r="A1616" s="132" t="s">
        <v>1810</v>
      </c>
      <c r="B1616" s="130"/>
      <c r="C1616" s="131">
        <v>20106</v>
      </c>
    </row>
    <row r="1617" spans="1:3" ht="15.75">
      <c r="A1617" s="132" t="s">
        <v>1811</v>
      </c>
      <c r="B1617" s="130"/>
      <c r="C1617" s="131">
        <v>20106</v>
      </c>
    </row>
    <row r="1618" spans="1:3" ht="15.75">
      <c r="A1618" s="132" t="s">
        <v>1812</v>
      </c>
      <c r="B1618" s="130"/>
      <c r="C1618" s="131">
        <v>26509</v>
      </c>
    </row>
    <row r="1619" spans="1:3" ht="15.75">
      <c r="A1619" s="132" t="s">
        <v>1813</v>
      </c>
      <c r="B1619" s="130"/>
      <c r="C1619" s="131">
        <v>24175</v>
      </c>
    </row>
    <row r="1620" spans="1:3" ht="15.75">
      <c r="A1620" s="132" t="s">
        <v>1814</v>
      </c>
      <c r="B1620" s="130"/>
      <c r="C1620" s="131">
        <v>24175</v>
      </c>
    </row>
    <row r="1621" spans="1:3" ht="15.75">
      <c r="A1621" s="132" t="s">
        <v>1815</v>
      </c>
      <c r="B1621" s="130"/>
      <c r="C1621" s="131">
        <v>24175</v>
      </c>
    </row>
    <row r="1622" spans="1:3" ht="15.75">
      <c r="A1622" s="132" t="s">
        <v>1816</v>
      </c>
      <c r="B1622" s="130"/>
      <c r="C1622" s="131">
        <v>24175</v>
      </c>
    </row>
    <row r="1623" spans="1:3" ht="15.75">
      <c r="A1623" s="132" t="s">
        <v>1817</v>
      </c>
      <c r="B1623" s="130"/>
      <c r="C1623" s="131">
        <v>33808</v>
      </c>
    </row>
    <row r="1624" spans="1:3" ht="15.75">
      <c r="A1624" s="132" t="s">
        <v>1818</v>
      </c>
      <c r="B1624" s="130"/>
      <c r="C1624" s="131">
        <v>31800</v>
      </c>
    </row>
    <row r="1625" spans="1:3" ht="15.75">
      <c r="A1625" s="132" t="s">
        <v>1819</v>
      </c>
      <c r="B1625" s="130"/>
      <c r="C1625" s="131">
        <v>36901</v>
      </c>
    </row>
    <row r="1626" spans="1:3" ht="15.75">
      <c r="A1626" s="132" t="s">
        <v>1820</v>
      </c>
      <c r="B1626" s="130"/>
      <c r="C1626" s="131">
        <v>34866</v>
      </c>
    </row>
    <row r="1627" spans="1:3" ht="15.75">
      <c r="A1627" s="132" t="s">
        <v>1821</v>
      </c>
      <c r="B1627" s="130"/>
      <c r="C1627" s="131">
        <v>20566</v>
      </c>
    </row>
    <row r="1628" spans="1:3" ht="15.75">
      <c r="A1628" s="132" t="s">
        <v>1822</v>
      </c>
      <c r="B1628" s="130"/>
      <c r="C1628" s="131">
        <v>20566</v>
      </c>
    </row>
    <row r="1629" spans="1:3" ht="15.75">
      <c r="A1629" s="132" t="s">
        <v>1823</v>
      </c>
      <c r="B1629" s="130"/>
      <c r="C1629" s="131">
        <v>20566</v>
      </c>
    </row>
    <row r="1630" spans="1:3" ht="15.75">
      <c r="A1630" s="132" t="s">
        <v>1824</v>
      </c>
      <c r="B1630" s="130"/>
      <c r="C1630" s="131">
        <v>20566</v>
      </c>
    </row>
    <row r="1631" spans="1:3" ht="15.75">
      <c r="A1631" s="132" t="s">
        <v>1825</v>
      </c>
      <c r="B1631" s="130"/>
      <c r="C1631" s="131">
        <v>25450</v>
      </c>
    </row>
    <row r="1632" spans="1:3" ht="15.75">
      <c r="A1632" s="132" t="s">
        <v>1826</v>
      </c>
      <c r="B1632" s="130"/>
      <c r="C1632" s="131">
        <v>27160</v>
      </c>
    </row>
    <row r="1633" spans="1:3" ht="15.75">
      <c r="A1633" s="132" t="s">
        <v>1827</v>
      </c>
      <c r="B1633" s="130"/>
      <c r="C1633" s="131">
        <v>26456</v>
      </c>
    </row>
    <row r="1634" spans="1:3" ht="15.75">
      <c r="A1634" s="132" t="s">
        <v>1828</v>
      </c>
      <c r="B1634" s="130"/>
      <c r="C1634" s="131">
        <v>27160</v>
      </c>
    </row>
    <row r="1635" spans="1:3" ht="15.75">
      <c r="A1635" s="132" t="s">
        <v>1829</v>
      </c>
      <c r="B1635" s="130"/>
      <c r="C1635" s="131">
        <v>34995</v>
      </c>
    </row>
    <row r="1636" spans="1:3" ht="15.75">
      <c r="A1636" s="132" t="s">
        <v>1830</v>
      </c>
      <c r="B1636" s="130"/>
      <c r="C1636" s="131">
        <v>34995</v>
      </c>
    </row>
    <row r="1637" spans="1:3" ht="15.75">
      <c r="A1637" s="132" t="s">
        <v>1831</v>
      </c>
      <c r="B1637" s="130"/>
      <c r="C1637" s="131">
        <v>37504</v>
      </c>
    </row>
    <row r="1638" spans="1:3" ht="15.75">
      <c r="A1638" s="132" t="s">
        <v>1832</v>
      </c>
      <c r="B1638" s="130"/>
      <c r="C1638" s="131">
        <v>27214</v>
      </c>
    </row>
    <row r="1639" spans="1:3" ht="15.75">
      <c r="A1639" s="132" t="s">
        <v>1833</v>
      </c>
      <c r="B1639" s="130"/>
      <c r="C1639" s="131">
        <v>26936</v>
      </c>
    </row>
    <row r="1640" spans="1:3" ht="15.75">
      <c r="A1640" s="132" t="s">
        <v>1834</v>
      </c>
      <c r="B1640" s="130"/>
      <c r="C1640" s="131">
        <v>26936</v>
      </c>
    </row>
    <row r="1641" spans="1:3" ht="15.75">
      <c r="A1641" s="132" t="s">
        <v>1835</v>
      </c>
      <c r="B1641" s="130"/>
      <c r="C1641" s="131">
        <v>21833</v>
      </c>
    </row>
    <row r="1642" spans="1:3" ht="15.75">
      <c r="A1642" s="132" t="s">
        <v>1836</v>
      </c>
      <c r="B1642" s="130"/>
      <c r="C1642" s="131">
        <v>21833</v>
      </c>
    </row>
    <row r="1643" spans="1:3" ht="15.75">
      <c r="A1643" s="132" t="s">
        <v>1837</v>
      </c>
      <c r="B1643" s="130"/>
      <c r="C1643" s="131">
        <v>24610</v>
      </c>
    </row>
    <row r="1644" spans="1:3" ht="15.75">
      <c r="A1644" s="132" t="s">
        <v>1838</v>
      </c>
      <c r="B1644" s="130"/>
      <c r="C1644" s="131">
        <v>24610</v>
      </c>
    </row>
    <row r="1645" spans="1:3" ht="15.75">
      <c r="A1645" s="132" t="s">
        <v>1839</v>
      </c>
      <c r="B1645" s="130"/>
      <c r="C1645" s="131">
        <v>24610</v>
      </c>
    </row>
    <row r="1646" spans="1:3" ht="15.75">
      <c r="A1646" s="132" t="s">
        <v>1840</v>
      </c>
      <c r="B1646" s="130"/>
      <c r="C1646" s="131">
        <v>24610</v>
      </c>
    </row>
    <row r="1647" spans="1:3" ht="15.75">
      <c r="A1647" s="132" t="s">
        <v>1841</v>
      </c>
      <c r="B1647" s="130"/>
      <c r="C1647" s="131">
        <v>34377</v>
      </c>
    </row>
    <row r="1648" spans="1:3" ht="15.75">
      <c r="A1648" s="132" t="s">
        <v>1842</v>
      </c>
      <c r="B1648" s="130"/>
      <c r="C1648" s="131">
        <v>20947</v>
      </c>
    </row>
    <row r="1649" spans="1:3" ht="15.75">
      <c r="A1649" s="132" t="s">
        <v>1843</v>
      </c>
      <c r="B1649" s="130"/>
      <c r="C1649" s="131">
        <v>20947</v>
      </c>
    </row>
    <row r="1650" spans="1:3" ht="15.75">
      <c r="A1650" s="132" t="s">
        <v>1844</v>
      </c>
      <c r="B1650" s="130"/>
      <c r="C1650" s="131">
        <v>20947</v>
      </c>
    </row>
    <row r="1651" spans="1:3" ht="15.75">
      <c r="A1651" s="132" t="s">
        <v>1845</v>
      </c>
      <c r="B1651" s="130"/>
      <c r="C1651" s="131">
        <v>20947</v>
      </c>
    </row>
    <row r="1652" spans="1:3" ht="15.75">
      <c r="A1652" s="132" t="s">
        <v>1846</v>
      </c>
      <c r="B1652" s="130"/>
      <c r="C1652" s="131">
        <v>26157</v>
      </c>
    </row>
    <row r="1653" spans="1:3" ht="15.75">
      <c r="A1653" s="132" t="s">
        <v>1847</v>
      </c>
      <c r="B1653" s="130"/>
      <c r="C1653" s="131">
        <v>27730</v>
      </c>
    </row>
    <row r="1654" spans="1:3" ht="15.75">
      <c r="A1654" s="132" t="s">
        <v>1848</v>
      </c>
      <c r="B1654" s="130"/>
      <c r="C1654" s="131">
        <v>26998</v>
      </c>
    </row>
    <row r="1655" spans="1:3" ht="15.75">
      <c r="A1655" s="132" t="s">
        <v>1849</v>
      </c>
      <c r="B1655" s="130"/>
      <c r="C1655" s="131">
        <v>26998</v>
      </c>
    </row>
    <row r="1656" spans="1:3" ht="15.75">
      <c r="A1656" s="132" t="s">
        <v>1850</v>
      </c>
      <c r="B1656" s="130"/>
      <c r="C1656" s="131">
        <v>38396</v>
      </c>
    </row>
    <row r="1657" spans="1:3" ht="15.75">
      <c r="A1657" s="132" t="s">
        <v>1851</v>
      </c>
      <c r="B1657" s="130"/>
      <c r="C1657" s="131">
        <v>38396</v>
      </c>
    </row>
    <row r="1658" spans="1:3" ht="15.75">
      <c r="A1658" s="132" t="s">
        <v>1852</v>
      </c>
      <c r="B1658" s="130"/>
      <c r="C1658" s="131">
        <v>28274</v>
      </c>
    </row>
    <row r="1659" spans="1:3" ht="15.75">
      <c r="A1659" s="132" t="s">
        <v>1853</v>
      </c>
      <c r="B1659" s="130"/>
      <c r="C1659" s="131">
        <v>27829</v>
      </c>
    </row>
    <row r="1660" spans="1:3" ht="15.75">
      <c r="A1660" s="132" t="s">
        <v>1854</v>
      </c>
      <c r="B1660" s="130"/>
      <c r="C1660" s="131">
        <v>27829</v>
      </c>
    </row>
    <row r="1661" spans="1:3" ht="15.75">
      <c r="A1661" s="132" t="s">
        <v>1855</v>
      </c>
      <c r="B1661" s="130"/>
      <c r="C1661" s="131">
        <v>22920</v>
      </c>
    </row>
    <row r="1662" spans="1:3" ht="15.75">
      <c r="A1662" s="132" t="s">
        <v>1856</v>
      </c>
      <c r="B1662" s="130"/>
      <c r="C1662" s="131">
        <v>22920</v>
      </c>
    </row>
    <row r="1663" spans="1:3" ht="15.75">
      <c r="A1663" s="132" t="s">
        <v>1857</v>
      </c>
      <c r="B1663" s="130"/>
      <c r="C1663" s="131">
        <v>25505</v>
      </c>
    </row>
    <row r="1664" spans="1:3" ht="15.75">
      <c r="A1664" s="132" t="s">
        <v>1858</v>
      </c>
      <c r="B1664" s="130"/>
      <c r="C1664" s="131">
        <v>25505</v>
      </c>
    </row>
    <row r="1665" spans="1:3" ht="15.75">
      <c r="A1665" s="132" t="s">
        <v>1859</v>
      </c>
      <c r="B1665" s="130"/>
      <c r="C1665" s="131">
        <v>25505</v>
      </c>
    </row>
    <row r="1666" spans="1:3" ht="15.75">
      <c r="A1666" s="132" t="s">
        <v>1860</v>
      </c>
      <c r="B1666" s="130"/>
      <c r="C1666" s="131">
        <v>25505</v>
      </c>
    </row>
    <row r="1667" spans="1:3" ht="15.75">
      <c r="A1667" s="132" t="s">
        <v>1861</v>
      </c>
      <c r="B1667" s="130"/>
      <c r="C1667" s="131">
        <v>38421</v>
      </c>
    </row>
    <row r="1668" spans="1:3" ht="15.75">
      <c r="A1668" s="132" t="s">
        <v>1862</v>
      </c>
      <c r="B1668" s="130"/>
      <c r="C1668" s="131">
        <v>36386</v>
      </c>
    </row>
    <row r="1669" spans="1:3" ht="15.75">
      <c r="A1669" s="132" t="s">
        <v>1863</v>
      </c>
      <c r="B1669" s="130"/>
      <c r="C1669" s="131">
        <v>21952</v>
      </c>
    </row>
    <row r="1670" spans="1:3" ht="15.75">
      <c r="A1670" s="132" t="s">
        <v>1864</v>
      </c>
      <c r="B1670" s="130"/>
      <c r="C1670" s="131">
        <v>21952</v>
      </c>
    </row>
    <row r="1671" spans="1:3" ht="15.75">
      <c r="A1671" s="132" t="s">
        <v>1865</v>
      </c>
      <c r="B1671" s="130"/>
      <c r="C1671" s="131">
        <v>21952</v>
      </c>
    </row>
    <row r="1672" spans="1:3" ht="15.75">
      <c r="A1672" s="132" t="s">
        <v>1866</v>
      </c>
      <c r="B1672" s="130"/>
      <c r="C1672" s="131">
        <v>21952</v>
      </c>
    </row>
    <row r="1673" spans="1:3" ht="15.75">
      <c r="A1673" s="132" t="s">
        <v>1867</v>
      </c>
      <c r="B1673" s="130"/>
      <c r="C1673" s="131">
        <v>27052</v>
      </c>
    </row>
    <row r="1674" spans="1:3" ht="15.75">
      <c r="A1674" s="132" t="s">
        <v>1868</v>
      </c>
      <c r="B1674" s="130"/>
      <c r="C1674" s="131">
        <v>28653</v>
      </c>
    </row>
    <row r="1675" spans="1:3" ht="15.75">
      <c r="A1675" s="132" t="s">
        <v>1869</v>
      </c>
      <c r="B1675" s="130"/>
      <c r="C1675" s="131">
        <v>27920</v>
      </c>
    </row>
    <row r="1676" spans="1:3" ht="15.75">
      <c r="A1676" s="132" t="s">
        <v>1870</v>
      </c>
      <c r="B1676" s="130"/>
      <c r="C1676" s="131">
        <v>37671</v>
      </c>
    </row>
    <row r="1677" spans="1:3" ht="15.75">
      <c r="A1677" s="132" t="s">
        <v>1871</v>
      </c>
      <c r="B1677" s="130"/>
      <c r="C1677" s="131">
        <v>40181</v>
      </c>
    </row>
    <row r="1678" spans="1:3" ht="15.75">
      <c r="A1678" s="132" t="s">
        <v>1872</v>
      </c>
      <c r="B1678" s="130"/>
      <c r="C1678" s="131">
        <v>28274</v>
      </c>
    </row>
    <row r="1679" spans="1:3" ht="15.75">
      <c r="A1679" s="132" t="s">
        <v>1873</v>
      </c>
      <c r="B1679" s="130"/>
      <c r="C1679" s="131">
        <v>29528</v>
      </c>
    </row>
    <row r="1680" spans="1:3" ht="15.75">
      <c r="A1680" s="132" t="s">
        <v>1874</v>
      </c>
      <c r="B1680" s="130"/>
      <c r="C1680" s="131">
        <v>29612</v>
      </c>
    </row>
    <row r="1681" spans="1:3" ht="15.75">
      <c r="A1681" s="132" t="s">
        <v>1875</v>
      </c>
      <c r="B1681" s="130"/>
      <c r="C1681" s="131">
        <v>29612</v>
      </c>
    </row>
    <row r="1682" spans="1:3" ht="15.75">
      <c r="A1682" s="132" t="s">
        <v>1876</v>
      </c>
      <c r="B1682" s="130"/>
      <c r="C1682" s="131">
        <v>24175</v>
      </c>
    </row>
    <row r="1683" spans="1:3" ht="15.75">
      <c r="A1683" s="132" t="s">
        <v>1877</v>
      </c>
      <c r="B1683" s="130"/>
      <c r="C1683" s="131">
        <v>24175</v>
      </c>
    </row>
    <row r="1684" spans="1:3" ht="15.75">
      <c r="A1684" s="132" t="s">
        <v>1878</v>
      </c>
      <c r="B1684" s="130"/>
      <c r="C1684" s="131">
        <v>46845</v>
      </c>
    </row>
    <row r="1685" spans="1:3" ht="15.75">
      <c r="A1685" s="132" t="s">
        <v>1879</v>
      </c>
      <c r="B1685" s="130"/>
      <c r="C1685" s="131">
        <v>47905</v>
      </c>
    </row>
    <row r="1686" spans="1:3" ht="15.75">
      <c r="A1686" s="132" t="s">
        <v>1880</v>
      </c>
      <c r="B1686" s="130"/>
      <c r="C1686" s="131">
        <v>36304</v>
      </c>
    </row>
    <row r="1687" spans="1:3" ht="15.75">
      <c r="A1687" s="132" t="s">
        <v>1881</v>
      </c>
      <c r="B1687" s="130"/>
      <c r="C1687" s="131">
        <v>36304</v>
      </c>
    </row>
    <row r="1688" spans="1:3" ht="15.75">
      <c r="A1688" s="132" t="s">
        <v>1882</v>
      </c>
      <c r="B1688" s="130"/>
      <c r="C1688" s="131">
        <v>35329</v>
      </c>
    </row>
    <row r="1689" spans="1:3" ht="15.75">
      <c r="A1689" s="132" t="s">
        <v>1883</v>
      </c>
      <c r="B1689" s="130"/>
      <c r="C1689" s="131">
        <v>35329</v>
      </c>
    </row>
    <row r="1690" spans="1:3" ht="15.75">
      <c r="A1690" s="132" t="s">
        <v>1884</v>
      </c>
      <c r="B1690" s="130"/>
      <c r="C1690" s="131">
        <v>29948</v>
      </c>
    </row>
    <row r="1691" spans="1:3" ht="15.75">
      <c r="A1691" s="132" t="s">
        <v>1885</v>
      </c>
      <c r="B1691" s="130"/>
      <c r="C1691" s="131">
        <v>29948</v>
      </c>
    </row>
    <row r="1692" spans="1:3" ht="15.75">
      <c r="A1692" s="132" t="s">
        <v>1886</v>
      </c>
      <c r="B1692" s="130"/>
      <c r="C1692" s="131">
        <v>52450</v>
      </c>
    </row>
    <row r="1693" spans="1:3" ht="15.75">
      <c r="A1693" s="132" t="s">
        <v>1887</v>
      </c>
      <c r="B1693" s="130"/>
      <c r="C1693" s="131">
        <v>53621</v>
      </c>
    </row>
    <row r="1694" spans="1:3" ht="15.75">
      <c r="A1694" s="132" t="s">
        <v>1888</v>
      </c>
      <c r="B1694" s="130"/>
      <c r="C1694" s="131">
        <v>40822</v>
      </c>
    </row>
    <row r="1695" spans="1:3" ht="15.75">
      <c r="A1695" s="132" t="s">
        <v>1889</v>
      </c>
      <c r="B1695" s="130"/>
      <c r="C1695" s="131">
        <v>39818</v>
      </c>
    </row>
    <row r="1696" spans="1:3" ht="15.75">
      <c r="A1696" s="132" t="s">
        <v>1890</v>
      </c>
      <c r="B1696" s="130"/>
      <c r="C1696" s="131">
        <v>39818</v>
      </c>
    </row>
    <row r="1697" spans="1:3" ht="15.75">
      <c r="A1697" s="132" t="s">
        <v>1891</v>
      </c>
      <c r="B1697" s="130"/>
      <c r="C1697" s="131">
        <v>33823</v>
      </c>
    </row>
    <row r="1698" spans="1:3" ht="15.75">
      <c r="A1698" s="132" t="s">
        <v>1892</v>
      </c>
      <c r="B1698" s="130"/>
      <c r="C1698" s="131">
        <v>33823</v>
      </c>
    </row>
    <row r="1699" spans="1:3" ht="15.75">
      <c r="A1699" s="132" t="s">
        <v>1893</v>
      </c>
      <c r="B1699" s="130"/>
      <c r="C1699" s="131">
        <v>58361</v>
      </c>
    </row>
    <row r="1700" spans="1:3" ht="15.75">
      <c r="A1700" s="132" t="s">
        <v>1894</v>
      </c>
      <c r="B1700" s="130"/>
      <c r="C1700" s="131">
        <v>59533</v>
      </c>
    </row>
    <row r="1701" spans="1:3" ht="15.75">
      <c r="A1701" s="132" t="s">
        <v>1895</v>
      </c>
      <c r="B1701" s="130"/>
      <c r="C1701" s="131">
        <v>46733</v>
      </c>
    </row>
    <row r="1702" spans="1:3" ht="15.75">
      <c r="A1702" s="132" t="s">
        <v>1896</v>
      </c>
      <c r="B1702" s="130"/>
      <c r="C1702" s="131">
        <v>45367</v>
      </c>
    </row>
    <row r="1703" spans="1:3" ht="15.75">
      <c r="A1703" s="132" t="s">
        <v>1897</v>
      </c>
      <c r="B1703" s="130"/>
      <c r="C1703" s="131">
        <v>45367</v>
      </c>
    </row>
    <row r="1704" spans="1:3" ht="15.75">
      <c r="A1704" s="132" t="s">
        <v>1898</v>
      </c>
      <c r="B1704" s="130"/>
      <c r="C1704" s="131">
        <v>39567</v>
      </c>
    </row>
    <row r="1705" spans="1:3" ht="15.75">
      <c r="A1705" s="132" t="s">
        <v>1899</v>
      </c>
      <c r="B1705" s="130"/>
      <c r="C1705" s="131">
        <v>39567</v>
      </c>
    </row>
    <row r="1706" spans="1:3" ht="15.75">
      <c r="A1706" s="132" t="s">
        <v>1900</v>
      </c>
      <c r="B1706" s="130"/>
      <c r="C1706" s="131">
        <v>59337</v>
      </c>
    </row>
    <row r="1707" spans="1:3" ht="15.75">
      <c r="A1707" s="132" t="s">
        <v>1901</v>
      </c>
      <c r="B1707" s="130"/>
      <c r="C1707" s="131">
        <v>60508</v>
      </c>
    </row>
    <row r="1708" spans="1:3" ht="15.75">
      <c r="A1708" s="132" t="s">
        <v>1902</v>
      </c>
      <c r="B1708" s="130"/>
      <c r="C1708" s="131">
        <v>47264</v>
      </c>
    </row>
    <row r="1709" spans="1:3" ht="15.75">
      <c r="A1709" s="132" t="s">
        <v>1903</v>
      </c>
      <c r="B1709" s="130"/>
      <c r="C1709" s="131">
        <v>46371</v>
      </c>
    </row>
    <row r="1710" spans="1:3" ht="15.75">
      <c r="A1710" s="132" t="s">
        <v>1904</v>
      </c>
      <c r="B1710" s="130"/>
      <c r="C1710" s="131">
        <v>46371</v>
      </c>
    </row>
    <row r="1711" spans="1:3" ht="15.75">
      <c r="A1711" s="132" t="s">
        <v>1905</v>
      </c>
      <c r="B1711" s="130"/>
      <c r="C1711" s="131">
        <v>40097</v>
      </c>
    </row>
    <row r="1712" spans="1:3" ht="15.75">
      <c r="A1712" s="132" t="s">
        <v>1906</v>
      </c>
      <c r="B1712" s="130"/>
      <c r="C1712" s="131">
        <v>40097</v>
      </c>
    </row>
    <row r="1713" spans="1:3">
      <c r="A1713" s="129" t="s">
        <v>1907</v>
      </c>
      <c r="B1713" s="130"/>
      <c r="C1713" s="131">
        <v>858</v>
      </c>
    </row>
    <row r="1714" spans="1:3" ht="15.75">
      <c r="A1714" s="132" t="s">
        <v>1908</v>
      </c>
      <c r="B1714" s="130"/>
      <c r="C1714" s="131">
        <v>51802</v>
      </c>
    </row>
    <row r="1715" spans="1:3" ht="15.75">
      <c r="A1715" s="132" t="s">
        <v>1909</v>
      </c>
      <c r="B1715" s="130"/>
      <c r="C1715" s="131">
        <v>47572</v>
      </c>
    </row>
    <row r="1716" spans="1:3" ht="15.75">
      <c r="A1716" s="132" t="s">
        <v>1910</v>
      </c>
      <c r="B1716" s="130"/>
      <c r="C1716" s="131">
        <v>44062</v>
      </c>
    </row>
    <row r="1717" spans="1:3" ht="15.75">
      <c r="A1717" s="132" t="s">
        <v>1911</v>
      </c>
      <c r="B1717" s="130"/>
      <c r="C1717" s="131">
        <v>49403</v>
      </c>
    </row>
    <row r="1718" spans="1:3" ht="15.75">
      <c r="A1718" s="132" t="s">
        <v>1912</v>
      </c>
      <c r="B1718" s="130"/>
      <c r="C1718" s="131">
        <v>54744</v>
      </c>
    </row>
    <row r="1719" spans="1:3" ht="15.75">
      <c r="A1719" s="132" t="s">
        <v>1913</v>
      </c>
      <c r="B1719" s="130"/>
      <c r="C1719" s="131">
        <v>40270</v>
      </c>
    </row>
    <row r="1720" spans="1:3" ht="15.75">
      <c r="A1720" s="132" t="s">
        <v>1914</v>
      </c>
      <c r="B1720" s="130"/>
      <c r="C1720" s="131">
        <v>43794</v>
      </c>
    </row>
    <row r="1721" spans="1:3" ht="15.75">
      <c r="A1721" s="132" t="s">
        <v>1915</v>
      </c>
      <c r="B1721" s="130"/>
      <c r="C1721" s="131">
        <v>46892</v>
      </c>
    </row>
    <row r="1722" spans="1:3" ht="15.75">
      <c r="A1722" s="132" t="s">
        <v>1916</v>
      </c>
      <c r="B1722" s="130"/>
      <c r="C1722" s="131">
        <v>55394</v>
      </c>
    </row>
    <row r="1723" spans="1:3" ht="15.75">
      <c r="A1723" s="132" t="s">
        <v>1917</v>
      </c>
      <c r="B1723" s="130"/>
      <c r="C1723" s="131">
        <v>50790</v>
      </c>
    </row>
    <row r="1724" spans="1:3" ht="15.75">
      <c r="A1724" s="132" t="s">
        <v>1918</v>
      </c>
      <c r="B1724" s="130"/>
      <c r="C1724" s="131">
        <v>46732</v>
      </c>
    </row>
    <row r="1725" spans="1:3" ht="15.75">
      <c r="A1725" s="132" t="s">
        <v>1919</v>
      </c>
      <c r="B1725" s="130"/>
      <c r="C1725" s="131">
        <v>52874</v>
      </c>
    </row>
    <row r="1726" spans="1:3" ht="15.75">
      <c r="A1726" s="132" t="s">
        <v>1920</v>
      </c>
      <c r="B1726" s="130"/>
      <c r="C1726" s="131">
        <v>57414</v>
      </c>
    </row>
    <row r="1727" spans="1:3" ht="15.75">
      <c r="A1727" s="132" t="s">
        <v>1921</v>
      </c>
      <c r="B1727" s="130"/>
      <c r="C1727" s="131">
        <v>42352</v>
      </c>
    </row>
    <row r="1728" spans="1:3" ht="15.75">
      <c r="A1728" s="132" t="s">
        <v>1922</v>
      </c>
      <c r="B1728" s="130"/>
      <c r="C1728" s="131">
        <v>45931</v>
      </c>
    </row>
    <row r="1729" spans="1:3" ht="15.75">
      <c r="A1729" s="132" t="s">
        <v>1923</v>
      </c>
      <c r="B1729" s="130"/>
      <c r="C1729" s="131">
        <v>48788</v>
      </c>
    </row>
    <row r="1730" spans="1:3" ht="15.75">
      <c r="A1730" s="132" t="s">
        <v>1924</v>
      </c>
      <c r="B1730" s="130"/>
      <c r="C1730" s="131">
        <v>57791</v>
      </c>
    </row>
    <row r="1731" spans="1:3" ht="15.75">
      <c r="A1731" s="132" t="s">
        <v>1925</v>
      </c>
      <c r="B1731" s="130"/>
      <c r="C1731" s="131">
        <v>53524</v>
      </c>
    </row>
    <row r="1732" spans="1:3" ht="15.75">
      <c r="A1732" s="132" t="s">
        <v>1926</v>
      </c>
      <c r="B1732" s="130"/>
      <c r="C1732" s="131">
        <v>49403</v>
      </c>
    </row>
    <row r="1733" spans="1:3" ht="15.75">
      <c r="A1733" s="132" t="s">
        <v>1927</v>
      </c>
      <c r="B1733" s="130"/>
      <c r="C1733" s="131">
        <v>56079</v>
      </c>
    </row>
    <row r="1734" spans="1:3" ht="15.75">
      <c r="A1734" s="132" t="s">
        <v>1928</v>
      </c>
      <c r="B1734" s="130"/>
      <c r="C1734" s="131">
        <v>61420</v>
      </c>
    </row>
    <row r="1735" spans="1:3" ht="15.75">
      <c r="A1735" s="132" t="s">
        <v>1929</v>
      </c>
      <c r="B1735" s="130"/>
      <c r="C1735" s="131">
        <v>44436</v>
      </c>
    </row>
    <row r="1736" spans="1:3" ht="15.75">
      <c r="A1736" s="132" t="s">
        <v>1930</v>
      </c>
      <c r="B1736" s="130"/>
      <c r="C1736" s="131">
        <v>48175</v>
      </c>
    </row>
    <row r="1737" spans="1:3" ht="15.75">
      <c r="A1737" s="132" t="s">
        <v>1931</v>
      </c>
      <c r="B1737" s="130"/>
      <c r="C1737" s="131">
        <v>51298</v>
      </c>
    </row>
    <row r="1738" spans="1:3" ht="15.75">
      <c r="A1738" s="132" t="s">
        <v>1932</v>
      </c>
      <c r="B1738" s="130"/>
      <c r="C1738" s="131">
        <v>60298</v>
      </c>
    </row>
    <row r="1739" spans="1:3" ht="15.75">
      <c r="A1739" s="132" t="s">
        <v>1933</v>
      </c>
      <c r="B1739" s="130"/>
      <c r="C1739" s="131">
        <v>56404</v>
      </c>
    </row>
    <row r="1740" spans="1:3" ht="15.75">
      <c r="A1740" s="132" t="s">
        <v>1934</v>
      </c>
      <c r="B1740" s="130"/>
      <c r="C1740" s="131">
        <v>50738</v>
      </c>
    </row>
    <row r="1741" spans="1:3" ht="15.75">
      <c r="A1741" s="132" t="s">
        <v>1935</v>
      </c>
      <c r="B1741" s="130"/>
      <c r="C1741" s="131">
        <v>60085</v>
      </c>
    </row>
    <row r="1742" spans="1:3" ht="15.75">
      <c r="A1742" s="132" t="s">
        <v>1936</v>
      </c>
      <c r="B1742" s="130"/>
      <c r="C1742" s="131">
        <v>64090</v>
      </c>
    </row>
    <row r="1743" spans="1:3" ht="15.75">
      <c r="A1743" s="132" t="s">
        <v>1937</v>
      </c>
      <c r="B1743" s="130"/>
      <c r="C1743" s="131">
        <v>47347</v>
      </c>
    </row>
    <row r="1744" spans="1:3" ht="15.75">
      <c r="A1744" s="132" t="s">
        <v>1938</v>
      </c>
      <c r="B1744" s="130"/>
      <c r="C1744" s="131">
        <v>51325</v>
      </c>
    </row>
    <row r="1745" spans="1:3" ht="15.75">
      <c r="A1745" s="132" t="s">
        <v>1939</v>
      </c>
      <c r="B1745" s="130"/>
      <c r="C1745" s="131">
        <v>54637</v>
      </c>
    </row>
    <row r="1746" spans="1:3" ht="15.75">
      <c r="A1746" s="132" t="s">
        <v>1940</v>
      </c>
      <c r="B1746" s="130"/>
      <c r="C1746" s="131">
        <v>67082</v>
      </c>
    </row>
    <row r="1747" spans="1:3" ht="15.75">
      <c r="A1747" s="132" t="s">
        <v>1941</v>
      </c>
      <c r="B1747" s="130"/>
      <c r="C1747" s="131">
        <v>80005</v>
      </c>
    </row>
    <row r="1748" spans="1:3" ht="15.75">
      <c r="A1748" s="132" t="s">
        <v>1942</v>
      </c>
      <c r="B1748" s="130"/>
      <c r="C1748" s="131">
        <v>57360</v>
      </c>
    </row>
    <row r="1749" spans="1:3" ht="15.75">
      <c r="A1749" s="132" t="s">
        <v>1943</v>
      </c>
      <c r="B1749" s="130"/>
      <c r="C1749" s="131">
        <v>64892</v>
      </c>
    </row>
    <row r="1750" spans="1:3" ht="15.75">
      <c r="A1750" s="132" t="s">
        <v>1944</v>
      </c>
      <c r="B1750" s="130"/>
      <c r="C1750" s="131">
        <v>55599</v>
      </c>
    </row>
    <row r="1751" spans="1:3" ht="15.75">
      <c r="A1751" s="132" t="s">
        <v>1945</v>
      </c>
      <c r="B1751" s="130"/>
      <c r="C1751" s="131">
        <v>66628</v>
      </c>
    </row>
    <row r="1752" spans="1:3" ht="15.75">
      <c r="A1752" s="132" t="s">
        <v>1946</v>
      </c>
      <c r="B1752" s="130"/>
      <c r="C1752" s="131">
        <v>68522</v>
      </c>
    </row>
    <row r="1753" spans="1:3" ht="15.75">
      <c r="A1753" s="132" t="s">
        <v>1947</v>
      </c>
      <c r="B1753" s="130"/>
      <c r="C1753" s="131">
        <v>45877</v>
      </c>
    </row>
    <row r="1754" spans="1:3" ht="15.75">
      <c r="A1754" s="132" t="s">
        <v>1948</v>
      </c>
      <c r="B1754" s="130"/>
      <c r="C1754" s="131">
        <v>51965</v>
      </c>
    </row>
    <row r="1755" spans="1:3" ht="15.75">
      <c r="A1755" s="132" t="s">
        <v>1949</v>
      </c>
      <c r="B1755" s="130"/>
      <c r="C1755" s="131">
        <v>53408</v>
      </c>
    </row>
    <row r="1756" spans="1:3" ht="15.75">
      <c r="A1756" s="132" t="s">
        <v>1950</v>
      </c>
      <c r="B1756" s="130"/>
      <c r="C1756" s="131">
        <v>71114</v>
      </c>
    </row>
    <row r="1757" spans="1:3" ht="15.75">
      <c r="A1757" s="132" t="s">
        <v>1951</v>
      </c>
      <c r="B1757" s="130"/>
      <c r="C1757" s="131">
        <v>84065</v>
      </c>
    </row>
    <row r="1758" spans="1:3" ht="15.75">
      <c r="A1758" s="132" t="s">
        <v>1952</v>
      </c>
      <c r="B1758" s="130"/>
      <c r="C1758" s="131">
        <v>61420</v>
      </c>
    </row>
    <row r="1759" spans="1:3" ht="15.75">
      <c r="A1759" s="132" t="s">
        <v>1953</v>
      </c>
      <c r="B1759" s="130"/>
      <c r="C1759" s="131">
        <v>68950</v>
      </c>
    </row>
    <row r="1760" spans="1:3" ht="15.75">
      <c r="A1760" s="132" t="s">
        <v>1954</v>
      </c>
      <c r="B1760" s="130"/>
      <c r="C1760" s="131">
        <v>59631</v>
      </c>
    </row>
    <row r="1761" spans="1:3" ht="15.75">
      <c r="A1761" s="132" t="s">
        <v>1955</v>
      </c>
      <c r="B1761" s="130"/>
      <c r="C1761" s="131">
        <v>72581</v>
      </c>
    </row>
    <row r="1762" spans="1:3" ht="15.75">
      <c r="A1762" s="132" t="s">
        <v>1956</v>
      </c>
      <c r="B1762" s="130"/>
      <c r="C1762" s="131">
        <v>49937</v>
      </c>
    </row>
    <row r="1763" spans="1:3" ht="15.75">
      <c r="A1763" s="132" t="s">
        <v>1957</v>
      </c>
      <c r="B1763" s="130"/>
      <c r="C1763" s="131">
        <v>57468</v>
      </c>
    </row>
    <row r="1764" spans="1:3" ht="15.75">
      <c r="A1764" s="132" t="s">
        <v>1958</v>
      </c>
      <c r="B1764" s="130"/>
      <c r="C1764" s="131">
        <v>73410</v>
      </c>
    </row>
    <row r="1765" spans="1:3" ht="15.75">
      <c r="A1765" s="132" t="s">
        <v>1959</v>
      </c>
      <c r="B1765" s="130"/>
      <c r="C1765" s="131">
        <v>86362</v>
      </c>
    </row>
    <row r="1766" spans="1:3" ht="15.75">
      <c r="A1766" s="132" t="s">
        <v>1960</v>
      </c>
      <c r="B1766" s="130"/>
      <c r="C1766" s="131">
        <v>63823</v>
      </c>
    </row>
    <row r="1767" spans="1:3" ht="15.75">
      <c r="A1767" s="132" t="s">
        <v>1961</v>
      </c>
      <c r="B1767" s="130"/>
      <c r="C1767" s="131">
        <v>68363</v>
      </c>
    </row>
    <row r="1768" spans="1:3" ht="15.75">
      <c r="A1768" s="132" t="s">
        <v>1962</v>
      </c>
      <c r="B1768" s="130"/>
      <c r="C1768" s="131">
        <v>71380</v>
      </c>
    </row>
    <row r="1769" spans="1:3" ht="15.75">
      <c r="A1769" s="132" t="s">
        <v>1963</v>
      </c>
      <c r="B1769" s="130"/>
      <c r="C1769" s="131">
        <v>69806</v>
      </c>
    </row>
    <row r="1770" spans="1:3" ht="15.75">
      <c r="A1770" s="132" t="s">
        <v>1964</v>
      </c>
      <c r="B1770" s="130"/>
      <c r="C1770" s="131">
        <v>61927</v>
      </c>
    </row>
    <row r="1771" spans="1:3" ht="15.75">
      <c r="A1771" s="132" t="s">
        <v>1965</v>
      </c>
      <c r="B1771" s="130"/>
      <c r="C1771" s="131">
        <v>74879</v>
      </c>
    </row>
    <row r="1772" spans="1:3" ht="15.75">
      <c r="A1772" s="132" t="s">
        <v>1966</v>
      </c>
      <c r="B1772" s="130"/>
      <c r="C1772" s="131">
        <v>52340</v>
      </c>
    </row>
    <row r="1773" spans="1:3" ht="15.75">
      <c r="A1773" s="132" t="s">
        <v>1967</v>
      </c>
      <c r="B1773" s="130"/>
      <c r="C1773" s="131">
        <v>59897</v>
      </c>
    </row>
    <row r="1774" spans="1:3" ht="15.75">
      <c r="A1774" s="132" t="s">
        <v>1968</v>
      </c>
      <c r="B1774" s="130"/>
      <c r="C1774" s="131">
        <v>98245</v>
      </c>
    </row>
    <row r="1775" spans="1:3" ht="15.75">
      <c r="A1775" s="132" t="s">
        <v>1969</v>
      </c>
      <c r="B1775" s="130"/>
      <c r="C1775" s="131">
        <v>111623</v>
      </c>
    </row>
    <row r="1776" spans="1:3" ht="15.75">
      <c r="A1776" s="132" t="s">
        <v>1970</v>
      </c>
      <c r="B1776" s="130"/>
      <c r="C1776" s="131">
        <v>82462</v>
      </c>
    </row>
    <row r="1777" spans="1:3" ht="15.75">
      <c r="A1777" s="132" t="s">
        <v>1971</v>
      </c>
      <c r="B1777" s="130"/>
      <c r="C1777" s="131">
        <v>92237</v>
      </c>
    </row>
    <row r="1778" spans="1:3" ht="15.75">
      <c r="A1778" s="132" t="s">
        <v>1972</v>
      </c>
      <c r="B1778" s="130"/>
      <c r="C1778" s="131">
        <v>86762</v>
      </c>
    </row>
    <row r="1779" spans="1:3" ht="15.75">
      <c r="A1779" s="132" t="s">
        <v>1973</v>
      </c>
      <c r="B1779" s="130"/>
      <c r="C1779" s="131">
        <v>98859</v>
      </c>
    </row>
    <row r="1780" spans="1:3" ht="15.75">
      <c r="A1780" s="132" t="s">
        <v>1974</v>
      </c>
      <c r="B1780" s="130"/>
      <c r="C1780" s="131">
        <v>100140</v>
      </c>
    </row>
    <row r="1781" spans="1:3" ht="15.75">
      <c r="A1781" s="132" t="s">
        <v>1975</v>
      </c>
      <c r="B1781" s="130"/>
      <c r="C1781" s="131">
        <v>70980</v>
      </c>
    </row>
    <row r="1782" spans="1:3" ht="15.75">
      <c r="A1782" s="132" t="s">
        <v>1976</v>
      </c>
      <c r="B1782" s="130"/>
      <c r="C1782" s="131">
        <v>80753</v>
      </c>
    </row>
    <row r="1783" spans="1:3" ht="15.75">
      <c r="A1783" s="132" t="s">
        <v>1977</v>
      </c>
      <c r="B1783" s="130"/>
      <c r="C1783" s="131">
        <v>89325</v>
      </c>
    </row>
    <row r="1784" spans="1:3" ht="15.75">
      <c r="A1784" s="132" t="s">
        <v>1978</v>
      </c>
      <c r="B1784" s="130"/>
      <c r="C1784" s="131">
        <v>99126</v>
      </c>
    </row>
    <row r="1785" spans="1:3" ht="15.75">
      <c r="A1785" s="132" t="s">
        <v>1979</v>
      </c>
      <c r="B1785" s="130"/>
      <c r="C1785" s="131">
        <v>77843</v>
      </c>
    </row>
    <row r="1786" spans="1:3" ht="15.75">
      <c r="A1786" s="132" t="s">
        <v>1980</v>
      </c>
      <c r="B1786" s="130"/>
      <c r="C1786" s="131">
        <v>87643</v>
      </c>
    </row>
    <row r="1787" spans="1:3" ht="15.75">
      <c r="A1787" s="132" t="s">
        <v>1981</v>
      </c>
      <c r="B1787" s="130"/>
      <c r="C1787" s="131">
        <v>109166</v>
      </c>
    </row>
    <row r="1788" spans="1:3" ht="15.75">
      <c r="A1788" s="132" t="s">
        <v>1982</v>
      </c>
      <c r="B1788" s="130"/>
      <c r="C1788" s="131">
        <v>122572</v>
      </c>
    </row>
    <row r="1789" spans="1:3" ht="15.75">
      <c r="A1789" s="132" t="s">
        <v>1983</v>
      </c>
      <c r="B1789" s="130"/>
      <c r="C1789" s="131">
        <v>92717</v>
      </c>
    </row>
    <row r="1790" spans="1:3" ht="15.75">
      <c r="A1790" s="132" t="s">
        <v>1984</v>
      </c>
      <c r="B1790" s="130"/>
      <c r="C1790" s="131">
        <v>102490</v>
      </c>
    </row>
    <row r="1791" spans="1:3" ht="15.75">
      <c r="A1791" s="132" t="s">
        <v>1985</v>
      </c>
      <c r="B1791" s="130"/>
      <c r="C1791" s="131">
        <v>97684</v>
      </c>
    </row>
    <row r="1792" spans="1:3" ht="15.75">
      <c r="A1792" s="132" t="s">
        <v>1986</v>
      </c>
      <c r="B1792" s="130"/>
      <c r="C1792" s="131">
        <v>109781</v>
      </c>
    </row>
    <row r="1793" spans="1:3" ht="15.75">
      <c r="A1793" s="132" t="s">
        <v>1987</v>
      </c>
      <c r="B1793" s="130"/>
      <c r="C1793" s="131">
        <v>111090</v>
      </c>
    </row>
    <row r="1794" spans="1:3" ht="15.75">
      <c r="A1794" s="132" t="s">
        <v>1988</v>
      </c>
      <c r="B1794" s="130"/>
      <c r="C1794" s="131">
        <v>81235</v>
      </c>
    </row>
    <row r="1795" spans="1:3" ht="15.75">
      <c r="A1795" s="132" t="s">
        <v>1989</v>
      </c>
      <c r="B1795" s="130"/>
      <c r="C1795" s="131">
        <v>91007</v>
      </c>
    </row>
    <row r="1796" spans="1:3" ht="15.75">
      <c r="A1796" s="132" t="s">
        <v>1990</v>
      </c>
      <c r="B1796" s="130"/>
      <c r="C1796" s="131">
        <v>74451</v>
      </c>
    </row>
    <row r="1797" spans="1:3" ht="15.75">
      <c r="A1797" s="132" t="s">
        <v>1991</v>
      </c>
      <c r="B1797" s="130"/>
      <c r="C1797" s="131">
        <v>73463</v>
      </c>
    </row>
    <row r="1798" spans="1:3" ht="15.75">
      <c r="A1798" s="132" t="s">
        <v>1992</v>
      </c>
      <c r="B1798" s="130"/>
      <c r="C1798" s="131">
        <v>104788</v>
      </c>
    </row>
    <row r="1799" spans="1:3" ht="15.75">
      <c r="A1799" s="132" t="s">
        <v>1993</v>
      </c>
      <c r="B1799" s="130"/>
      <c r="C1799" s="131">
        <v>85160</v>
      </c>
    </row>
    <row r="1800" spans="1:3" ht="15.75">
      <c r="A1800" s="132" t="s">
        <v>1994</v>
      </c>
      <c r="B1800" s="130"/>
      <c r="C1800" s="131">
        <v>88150</v>
      </c>
    </row>
    <row r="1801" spans="1:3" ht="15.75">
      <c r="A1801" s="132" t="s">
        <v>1995</v>
      </c>
      <c r="B1801" s="130"/>
      <c r="C1801" s="131">
        <v>83504</v>
      </c>
    </row>
    <row r="1802" spans="1:3" ht="15.75">
      <c r="A1802" s="132" t="s">
        <v>1996</v>
      </c>
      <c r="B1802" s="130"/>
      <c r="C1802" s="131">
        <v>65185</v>
      </c>
    </row>
    <row r="1803" spans="1:3" ht="15.75">
      <c r="A1803" s="132" t="s">
        <v>1997</v>
      </c>
      <c r="B1803" s="130"/>
      <c r="C1803" s="131">
        <v>64197</v>
      </c>
    </row>
    <row r="1804" spans="1:3" ht="15.75">
      <c r="A1804" s="132" t="s">
        <v>1998</v>
      </c>
      <c r="B1804" s="130"/>
      <c r="C1804" s="131">
        <v>73143</v>
      </c>
    </row>
    <row r="1805" spans="1:3" ht="15.75">
      <c r="A1805" s="132" t="s">
        <v>1999</v>
      </c>
      <c r="B1805" s="130"/>
      <c r="C1805" s="131">
        <v>62968</v>
      </c>
    </row>
    <row r="1806" spans="1:3" ht="15.75">
      <c r="A1806" s="132" t="s">
        <v>2000</v>
      </c>
      <c r="B1806" s="130"/>
      <c r="C1806" s="131">
        <v>76668</v>
      </c>
    </row>
    <row r="1807" spans="1:3" ht="15.75">
      <c r="A1807" s="132" t="s">
        <v>2001</v>
      </c>
      <c r="B1807" s="130"/>
      <c r="C1807" s="131">
        <v>53702</v>
      </c>
    </row>
    <row r="1808" spans="1:3" ht="15.75">
      <c r="A1808" s="132" t="s">
        <v>2002</v>
      </c>
      <c r="B1808" s="130"/>
      <c r="C1808" s="131">
        <v>60138</v>
      </c>
    </row>
    <row r="1809" spans="1:3" ht="15.75">
      <c r="A1809" s="132" t="s">
        <v>2003</v>
      </c>
      <c r="B1809" s="130"/>
      <c r="C1809" s="131">
        <v>61659</v>
      </c>
    </row>
    <row r="1810" spans="1:3" ht="15.75">
      <c r="A1810" s="132" t="s">
        <v>2004</v>
      </c>
      <c r="B1810" s="130"/>
      <c r="C1810" s="131">
        <v>70739</v>
      </c>
    </row>
    <row r="1811" spans="1:3" ht="15.75">
      <c r="A1811" s="132" t="s">
        <v>2005</v>
      </c>
      <c r="B1811" s="130"/>
      <c r="C1811" s="131">
        <v>69751</v>
      </c>
    </row>
    <row r="1812" spans="1:3" ht="15.75">
      <c r="A1812" s="132" t="s">
        <v>2006</v>
      </c>
      <c r="B1812" s="130"/>
      <c r="C1812" s="131">
        <v>76215</v>
      </c>
    </row>
    <row r="1813" spans="1:3" ht="15.75">
      <c r="A1813" s="132" t="s">
        <v>2007</v>
      </c>
      <c r="B1813" s="130"/>
      <c r="C1813" s="131">
        <v>78724</v>
      </c>
    </row>
    <row r="1814" spans="1:3" ht="15.75">
      <c r="A1814" s="132" t="s">
        <v>2008</v>
      </c>
      <c r="B1814" s="130"/>
      <c r="C1814" s="131">
        <v>77736</v>
      </c>
    </row>
    <row r="1815" spans="1:3" ht="15.75">
      <c r="A1815" s="132" t="s">
        <v>2009</v>
      </c>
      <c r="B1815" s="130"/>
      <c r="C1815" s="131">
        <v>59256</v>
      </c>
    </row>
    <row r="1816" spans="1:3" ht="15.75">
      <c r="A1816" s="132" t="s">
        <v>2010</v>
      </c>
      <c r="B1816" s="130"/>
      <c r="C1816" s="131">
        <v>65719</v>
      </c>
    </row>
    <row r="1817" spans="1:3" ht="15.75">
      <c r="A1817" s="132" t="s">
        <v>2011</v>
      </c>
      <c r="B1817" s="130"/>
      <c r="C1817" s="131">
        <v>67241</v>
      </c>
    </row>
    <row r="1818" spans="1:3" ht="15.75">
      <c r="A1818" s="132" t="s">
        <v>2012</v>
      </c>
      <c r="B1818" s="130"/>
      <c r="C1818" s="131">
        <v>85880</v>
      </c>
    </row>
    <row r="1819" spans="1:3" ht="15.75">
      <c r="A1819" s="132" t="s">
        <v>2013</v>
      </c>
      <c r="B1819" s="130"/>
      <c r="C1819" s="131">
        <v>84892</v>
      </c>
    </row>
    <row r="1820" spans="1:3" ht="15.75">
      <c r="A1820" s="132" t="s">
        <v>2014</v>
      </c>
      <c r="B1820" s="130"/>
      <c r="C1820" s="131">
        <v>99579</v>
      </c>
    </row>
    <row r="1821" spans="1:3" ht="15.75">
      <c r="A1821" s="132" t="s">
        <v>2015</v>
      </c>
      <c r="B1821" s="130"/>
      <c r="C1821" s="131">
        <v>82436</v>
      </c>
    </row>
    <row r="1822" spans="1:3" ht="15.75">
      <c r="A1822" s="132" t="s">
        <v>2016</v>
      </c>
      <c r="B1822" s="130"/>
      <c r="C1822" s="131">
        <v>92930</v>
      </c>
    </row>
    <row r="1823" spans="1:3" ht="15.75">
      <c r="A1823" s="132" t="s">
        <v>2017</v>
      </c>
      <c r="B1823" s="130"/>
      <c r="C1823" s="131">
        <v>74611</v>
      </c>
    </row>
    <row r="1824" spans="1:3" ht="15.75">
      <c r="A1824" s="132" t="s">
        <v>2018</v>
      </c>
      <c r="B1824" s="130"/>
      <c r="C1824" s="131">
        <v>73623</v>
      </c>
    </row>
    <row r="1825" spans="1:3" ht="15.75">
      <c r="A1825" s="132" t="s">
        <v>2019</v>
      </c>
      <c r="B1825" s="130"/>
      <c r="C1825" s="131">
        <v>87857</v>
      </c>
    </row>
    <row r="1826" spans="1:3" ht="15.75">
      <c r="A1826" s="132" t="s">
        <v>2020</v>
      </c>
      <c r="B1826" s="130"/>
      <c r="C1826" s="131">
        <v>80059</v>
      </c>
    </row>
    <row r="1827" spans="1:3" ht="15.75">
      <c r="A1827" s="132" t="s">
        <v>2021</v>
      </c>
      <c r="B1827" s="130"/>
      <c r="C1827" s="131">
        <v>82569</v>
      </c>
    </row>
    <row r="1828" spans="1:3" ht="15.75">
      <c r="A1828" s="132" t="s">
        <v>2022</v>
      </c>
      <c r="B1828" s="130"/>
      <c r="C1828" s="131">
        <v>81582</v>
      </c>
    </row>
    <row r="1829" spans="1:3" ht="15.75">
      <c r="A1829" s="132" t="s">
        <v>2023</v>
      </c>
      <c r="B1829" s="130"/>
      <c r="C1829" s="131">
        <v>74397</v>
      </c>
    </row>
    <row r="1830" spans="1:3" ht="15.75">
      <c r="A1830" s="132" t="s">
        <v>2024</v>
      </c>
      <c r="B1830" s="130"/>
      <c r="C1830" s="131">
        <v>88097</v>
      </c>
    </row>
    <row r="1831" spans="1:3" ht="15.75">
      <c r="A1831" s="132" t="s">
        <v>2025</v>
      </c>
      <c r="B1831" s="130"/>
      <c r="C1831" s="131">
        <v>63129</v>
      </c>
    </row>
    <row r="1832" spans="1:3" ht="15.75">
      <c r="A1832" s="132" t="s">
        <v>2026</v>
      </c>
      <c r="B1832" s="130"/>
      <c r="C1832" s="131">
        <v>71087</v>
      </c>
    </row>
    <row r="1833" spans="1:3" ht="15.75">
      <c r="A1833" s="132" t="s">
        <v>2027</v>
      </c>
      <c r="B1833" s="130"/>
      <c r="C1833" s="131">
        <v>167996</v>
      </c>
    </row>
    <row r="1834" spans="1:3" ht="15.75">
      <c r="A1834" s="132" t="s">
        <v>2028</v>
      </c>
      <c r="B1834" s="130"/>
      <c r="C1834" s="131">
        <v>104867</v>
      </c>
    </row>
    <row r="1835" spans="1:3" ht="15.75">
      <c r="A1835" s="132" t="s">
        <v>2029</v>
      </c>
      <c r="B1835" s="130"/>
      <c r="C1835" s="131">
        <v>103879</v>
      </c>
    </row>
    <row r="1836" spans="1:3" ht="15.75">
      <c r="A1836" s="132" t="s">
        <v>2030</v>
      </c>
      <c r="B1836" s="130"/>
      <c r="C1836" s="131">
        <v>116696</v>
      </c>
    </row>
    <row r="1837" spans="1:3" ht="15.75">
      <c r="A1837" s="132" t="s">
        <v>2031</v>
      </c>
      <c r="B1837" s="130"/>
      <c r="C1837" s="131">
        <v>119047</v>
      </c>
    </row>
    <row r="1838" spans="1:3" ht="15.75">
      <c r="A1838" s="132" t="s">
        <v>2032</v>
      </c>
      <c r="B1838" s="130"/>
      <c r="C1838" s="131">
        <v>116297</v>
      </c>
    </row>
    <row r="1839" spans="1:3" ht="15.75">
      <c r="A1839" s="132" t="s">
        <v>2033</v>
      </c>
      <c r="B1839" s="130"/>
      <c r="C1839" s="131">
        <v>91462</v>
      </c>
    </row>
    <row r="1840" spans="1:3" ht="15.75">
      <c r="A1840" s="132" t="s">
        <v>2034</v>
      </c>
      <c r="B1840" s="130"/>
      <c r="C1840" s="131">
        <v>90474</v>
      </c>
    </row>
    <row r="1841" spans="1:3" ht="15.75">
      <c r="A1841" s="132" t="s">
        <v>2035</v>
      </c>
      <c r="B1841" s="130"/>
      <c r="C1841" s="131">
        <v>101796</v>
      </c>
    </row>
    <row r="1842" spans="1:3" ht="15.75">
      <c r="A1842" s="132" t="s">
        <v>2036</v>
      </c>
      <c r="B1842" s="130"/>
      <c r="C1842" s="131">
        <v>100835</v>
      </c>
    </row>
    <row r="1843" spans="1:3" ht="15.75">
      <c r="A1843" s="132" t="s">
        <v>2037</v>
      </c>
      <c r="B1843" s="130"/>
      <c r="C1843" s="131">
        <v>93384</v>
      </c>
    </row>
    <row r="1844" spans="1:3" ht="15.75">
      <c r="A1844" s="132" t="s">
        <v>2038</v>
      </c>
      <c r="B1844" s="130"/>
      <c r="C1844" s="131">
        <v>106202</v>
      </c>
    </row>
    <row r="1845" spans="1:3" ht="15.75">
      <c r="A1845" s="132" t="s">
        <v>2039</v>
      </c>
      <c r="B1845" s="130"/>
      <c r="C1845" s="131">
        <v>107564</v>
      </c>
    </row>
    <row r="1846" spans="1:3" ht="15.75">
      <c r="A1846" s="132" t="s">
        <v>2040</v>
      </c>
      <c r="B1846" s="130"/>
      <c r="C1846" s="131">
        <v>79979</v>
      </c>
    </row>
    <row r="1847" spans="1:3" ht="15.75">
      <c r="A1847" s="132" t="s">
        <v>2041</v>
      </c>
      <c r="B1847" s="130"/>
      <c r="C1847" s="131">
        <v>90313</v>
      </c>
    </row>
    <row r="1848" spans="1:3" ht="15.75">
      <c r="A1848" s="132" t="s">
        <v>2042</v>
      </c>
      <c r="B1848" s="130"/>
      <c r="C1848" s="131">
        <v>112077</v>
      </c>
    </row>
    <row r="1849" spans="1:3" ht="15.75">
      <c r="A1849" s="132" t="s">
        <v>2043</v>
      </c>
      <c r="B1849" s="130"/>
      <c r="C1849" s="131">
        <v>122572</v>
      </c>
    </row>
    <row r="1850" spans="1:3" ht="15.75">
      <c r="A1850" s="132" t="s">
        <v>2044</v>
      </c>
      <c r="B1850" s="130"/>
      <c r="C1850" s="131">
        <v>97737</v>
      </c>
    </row>
    <row r="1851" spans="1:3" ht="15.75">
      <c r="A1851" s="132" t="s">
        <v>2045</v>
      </c>
      <c r="B1851" s="130"/>
      <c r="C1851" s="131">
        <v>96749</v>
      </c>
    </row>
    <row r="1852" spans="1:3" ht="15.75">
      <c r="A1852" s="132" t="s">
        <v>2046</v>
      </c>
      <c r="B1852" s="130"/>
      <c r="C1852" s="131">
        <v>104626</v>
      </c>
    </row>
    <row r="1853" spans="1:3" ht="15.75">
      <c r="A1853" s="132" t="s">
        <v>2047</v>
      </c>
      <c r="B1853" s="130"/>
      <c r="C1853" s="131">
        <v>108098</v>
      </c>
    </row>
    <row r="1854" spans="1:3" ht="15.75">
      <c r="A1854" s="132" t="s">
        <v>2048</v>
      </c>
      <c r="B1854" s="130"/>
      <c r="C1854" s="131">
        <v>86255</v>
      </c>
    </row>
    <row r="1855" spans="1:3" ht="15.75">
      <c r="A1855" s="132" t="s">
        <v>2049</v>
      </c>
      <c r="B1855" s="130"/>
      <c r="C1855" s="131">
        <v>96616</v>
      </c>
    </row>
    <row r="1856" spans="1:3" ht="15.75">
      <c r="A1856" s="132" t="s">
        <v>2050</v>
      </c>
      <c r="B1856" s="130"/>
      <c r="C1856" s="131">
        <v>116430</v>
      </c>
    </row>
    <row r="1857" spans="1:3" ht="15.75">
      <c r="A1857" s="132" t="s">
        <v>2051</v>
      </c>
      <c r="B1857" s="130"/>
      <c r="C1857" s="131">
        <v>148368</v>
      </c>
    </row>
    <row r="1858" spans="1:3" ht="15.75">
      <c r="A1858" s="132" t="s">
        <v>2052</v>
      </c>
      <c r="B1858" s="130"/>
      <c r="C1858" s="131">
        <v>128260</v>
      </c>
    </row>
    <row r="1859" spans="1:3" ht="15.75">
      <c r="A1859" s="132" t="s">
        <v>2053</v>
      </c>
      <c r="B1859" s="130"/>
      <c r="C1859" s="131">
        <v>130611</v>
      </c>
    </row>
    <row r="1860" spans="1:3" ht="15.75">
      <c r="A1860" s="132" t="s">
        <v>2054</v>
      </c>
      <c r="B1860" s="130"/>
      <c r="C1860" s="131">
        <v>115229</v>
      </c>
    </row>
    <row r="1861" spans="1:3" ht="15.75">
      <c r="A1861" s="132" t="s">
        <v>2055</v>
      </c>
      <c r="B1861" s="130"/>
      <c r="C1861" s="131">
        <v>125723</v>
      </c>
    </row>
    <row r="1862" spans="1:3" ht="15.75">
      <c r="A1862" s="132" t="s">
        <v>2056</v>
      </c>
      <c r="B1862" s="130"/>
      <c r="C1862" s="131">
        <v>100888</v>
      </c>
    </row>
    <row r="1863" spans="1:3" ht="15.75">
      <c r="A1863" s="132" t="s">
        <v>2057</v>
      </c>
      <c r="B1863" s="130"/>
      <c r="C1863" s="131">
        <v>99900</v>
      </c>
    </row>
    <row r="1864" spans="1:3" ht="15.75">
      <c r="A1864" s="132" t="s">
        <v>2058</v>
      </c>
      <c r="B1864" s="130"/>
      <c r="C1864" s="131">
        <v>115709</v>
      </c>
    </row>
    <row r="1865" spans="1:3" ht="15.75">
      <c r="A1865" s="132" t="s">
        <v>2059</v>
      </c>
      <c r="B1865" s="130"/>
      <c r="C1865" s="131">
        <v>107377</v>
      </c>
    </row>
    <row r="1866" spans="1:3" ht="15.75">
      <c r="A1866" s="132" t="s">
        <v>2060</v>
      </c>
      <c r="B1866" s="130"/>
      <c r="C1866" s="131">
        <v>111224</v>
      </c>
    </row>
    <row r="1867" spans="1:3" ht="15.75">
      <c r="A1867" s="132" t="s">
        <v>2061</v>
      </c>
      <c r="B1867" s="130"/>
      <c r="C1867" s="131">
        <v>110235</v>
      </c>
    </row>
    <row r="1868" spans="1:3" ht="15.75">
      <c r="A1868" s="132" t="s">
        <v>2062</v>
      </c>
      <c r="B1868" s="130"/>
      <c r="C1868" s="131">
        <v>104947</v>
      </c>
    </row>
    <row r="1869" spans="1:3" ht="15.75">
      <c r="A1869" s="132" t="s">
        <v>2063</v>
      </c>
      <c r="B1869" s="130"/>
      <c r="C1869" s="131">
        <v>117765</v>
      </c>
    </row>
    <row r="1870" spans="1:3" ht="15.75">
      <c r="A1870" s="132" t="s">
        <v>2064</v>
      </c>
      <c r="B1870" s="130"/>
      <c r="C1870" s="131">
        <v>119127</v>
      </c>
    </row>
    <row r="1871" spans="1:3" ht="15.75">
      <c r="A1871" s="132" t="s">
        <v>2065</v>
      </c>
      <c r="B1871" s="130"/>
      <c r="C1871" s="131">
        <v>89406</v>
      </c>
    </row>
    <row r="1872" spans="1:3" ht="15.75">
      <c r="A1872" s="132" t="s">
        <v>2066</v>
      </c>
      <c r="B1872" s="130"/>
      <c r="C1872" s="131">
        <v>97283</v>
      </c>
    </row>
    <row r="1873" spans="1:3" ht="15.75">
      <c r="A1873" s="132" t="s">
        <v>2067</v>
      </c>
      <c r="B1873" s="130"/>
      <c r="C1873" s="131">
        <v>99741</v>
      </c>
    </row>
    <row r="1874" spans="1:3" ht="15.75">
      <c r="A1874" s="132" t="s">
        <v>2068</v>
      </c>
      <c r="B1874" s="130"/>
      <c r="C1874" s="131">
        <v>31351</v>
      </c>
    </row>
    <row r="1875" spans="1:3" ht="15.75">
      <c r="A1875" s="132" t="s">
        <v>2069</v>
      </c>
      <c r="B1875" s="130"/>
      <c r="C1875" s="131">
        <v>31351</v>
      </c>
    </row>
    <row r="1876" spans="1:3" ht="15.75">
      <c r="A1876" s="132" t="s">
        <v>2070</v>
      </c>
      <c r="B1876" s="130"/>
      <c r="C1876" s="131">
        <v>51692</v>
      </c>
    </row>
    <row r="1877" spans="1:3" ht="15.75">
      <c r="A1877" s="132" t="s">
        <v>2071</v>
      </c>
      <c r="B1877" s="130"/>
      <c r="C1877" s="131">
        <v>51692</v>
      </c>
    </row>
    <row r="1878" spans="1:3" ht="15.75">
      <c r="A1878" s="132" t="s">
        <v>2072</v>
      </c>
      <c r="B1878" s="130"/>
      <c r="C1878" s="131">
        <v>31947</v>
      </c>
    </row>
    <row r="1879" spans="1:3" ht="15.75">
      <c r="A1879" s="132" t="s">
        <v>2073</v>
      </c>
      <c r="B1879" s="130"/>
      <c r="C1879" s="131">
        <v>31947</v>
      </c>
    </row>
    <row r="1880" spans="1:3" ht="15.75">
      <c r="A1880" s="132" t="s">
        <v>2074</v>
      </c>
      <c r="B1880" s="130"/>
      <c r="C1880" s="131">
        <v>43188</v>
      </c>
    </row>
    <row r="1881" spans="1:3" ht="15.75">
      <c r="A1881" s="132" t="s">
        <v>2075</v>
      </c>
      <c r="B1881" s="130"/>
      <c r="C1881" s="131">
        <v>43188</v>
      </c>
    </row>
    <row r="1882" spans="1:3" ht="15.75">
      <c r="A1882" s="132" t="s">
        <v>2076</v>
      </c>
      <c r="B1882" s="130"/>
      <c r="C1882" s="131">
        <v>23210</v>
      </c>
    </row>
    <row r="1883" spans="1:3" ht="15.75">
      <c r="A1883" s="132" t="s">
        <v>2077</v>
      </c>
      <c r="B1883" s="130"/>
      <c r="C1883" s="131">
        <v>28482</v>
      </c>
    </row>
    <row r="1884" spans="1:3" ht="15.75">
      <c r="A1884" s="132" t="s">
        <v>2078</v>
      </c>
      <c r="B1884" s="130"/>
      <c r="C1884" s="131">
        <v>28482</v>
      </c>
    </row>
    <row r="1885" spans="1:3" ht="15.75">
      <c r="A1885" s="132" t="s">
        <v>2079</v>
      </c>
      <c r="B1885" s="130"/>
      <c r="C1885" s="131">
        <v>39726</v>
      </c>
    </row>
    <row r="1886" spans="1:3" ht="15.75">
      <c r="A1886" s="132" t="s">
        <v>2080</v>
      </c>
      <c r="B1886" s="130"/>
      <c r="C1886" s="131">
        <v>39726</v>
      </c>
    </row>
    <row r="1887" spans="1:3" ht="15.75">
      <c r="A1887" s="132" t="s">
        <v>2081</v>
      </c>
      <c r="B1887" s="130"/>
      <c r="C1887" s="131">
        <v>20238</v>
      </c>
    </row>
    <row r="1888" spans="1:3" ht="15.75">
      <c r="A1888" s="132" t="s">
        <v>2082</v>
      </c>
      <c r="B1888" s="130"/>
      <c r="C1888" s="131">
        <v>17368</v>
      </c>
    </row>
    <row r="1889" spans="1:3" ht="15.75">
      <c r="A1889" s="132" t="s">
        <v>2083</v>
      </c>
      <c r="B1889" s="130"/>
      <c r="C1889" s="131">
        <v>28612</v>
      </c>
    </row>
    <row r="1890" spans="1:3" ht="15.75">
      <c r="A1890" s="132" t="s">
        <v>2084</v>
      </c>
      <c r="B1890" s="130"/>
      <c r="C1890" s="131">
        <v>21867</v>
      </c>
    </row>
    <row r="1891" spans="1:3" ht="15.75">
      <c r="A1891" s="132" t="s">
        <v>2085</v>
      </c>
      <c r="B1891" s="130"/>
      <c r="C1891" s="131">
        <v>32980</v>
      </c>
    </row>
    <row r="1892" spans="1:3" ht="15.75">
      <c r="A1892" s="132" t="s">
        <v>2086</v>
      </c>
      <c r="B1892" s="130"/>
      <c r="C1892" s="131">
        <v>32980</v>
      </c>
    </row>
    <row r="1893" spans="1:3" ht="15.75">
      <c r="A1893" s="132" t="s">
        <v>2087</v>
      </c>
      <c r="B1893" s="130"/>
      <c r="C1893" s="131">
        <v>53320</v>
      </c>
    </row>
    <row r="1894" spans="1:3" ht="15.75">
      <c r="A1894" s="132" t="s">
        <v>2088</v>
      </c>
      <c r="B1894" s="130"/>
      <c r="C1894" s="131">
        <v>53320</v>
      </c>
    </row>
    <row r="1895" spans="1:3" ht="15.75">
      <c r="A1895" s="132" t="s">
        <v>2089</v>
      </c>
      <c r="B1895" s="130"/>
      <c r="C1895" s="131">
        <v>22099</v>
      </c>
    </row>
    <row r="1896" spans="1:3" ht="15.75">
      <c r="A1896" s="132" t="s">
        <v>2090</v>
      </c>
      <c r="B1896" s="130"/>
      <c r="C1896" s="131">
        <v>33214</v>
      </c>
    </row>
    <row r="1897" spans="1:3" ht="15.75">
      <c r="A1897" s="132" t="s">
        <v>2091</v>
      </c>
      <c r="B1897" s="130"/>
      <c r="C1897" s="131">
        <v>33214</v>
      </c>
    </row>
    <row r="1898" spans="1:3" ht="15.75">
      <c r="A1898" s="132" t="s">
        <v>2092</v>
      </c>
      <c r="B1898" s="130"/>
      <c r="C1898" s="131">
        <v>44481</v>
      </c>
    </row>
    <row r="1899" spans="1:3" ht="15.75">
      <c r="A1899" s="132" t="s">
        <v>2093</v>
      </c>
      <c r="B1899" s="130"/>
      <c r="C1899" s="131">
        <v>44481</v>
      </c>
    </row>
    <row r="1900" spans="1:3" ht="15.75">
      <c r="A1900" s="132" t="s">
        <v>2094</v>
      </c>
      <c r="B1900" s="130"/>
      <c r="C1900" s="131">
        <v>25200</v>
      </c>
    </row>
    <row r="1901" spans="1:3" ht="15.75">
      <c r="A1901" s="132" t="s">
        <v>2095</v>
      </c>
      <c r="B1901" s="130"/>
      <c r="C1901" s="131">
        <v>19358</v>
      </c>
    </row>
    <row r="1902" spans="1:3" ht="15.75">
      <c r="A1902" s="132" t="s">
        <v>2096</v>
      </c>
      <c r="B1902" s="130"/>
      <c r="C1902" s="131">
        <v>30472</v>
      </c>
    </row>
    <row r="1903" spans="1:3" ht="15.75">
      <c r="A1903" s="132" t="s">
        <v>2097</v>
      </c>
      <c r="B1903" s="130"/>
      <c r="C1903" s="131">
        <v>30472</v>
      </c>
    </row>
    <row r="1904" spans="1:3" ht="15.75">
      <c r="A1904" s="132" t="s">
        <v>2098</v>
      </c>
      <c r="B1904" s="130"/>
      <c r="C1904" s="131">
        <v>41715</v>
      </c>
    </row>
    <row r="1905" spans="1:3" ht="15.75">
      <c r="A1905" s="132" t="s">
        <v>2099</v>
      </c>
      <c r="B1905" s="130"/>
      <c r="C1905" s="131">
        <v>41715</v>
      </c>
    </row>
    <row r="1906" spans="1:3" ht="15.75">
      <c r="A1906" s="132" t="s">
        <v>2100</v>
      </c>
      <c r="B1906" s="130"/>
      <c r="C1906" s="131">
        <v>21867</v>
      </c>
    </row>
    <row r="1907" spans="1:3" ht="15.75">
      <c r="A1907" s="132" t="s">
        <v>2101</v>
      </c>
      <c r="B1907" s="130"/>
      <c r="C1907" s="131">
        <v>42206</v>
      </c>
    </row>
    <row r="1908" spans="1:3" ht="15.75">
      <c r="A1908" s="132" t="s">
        <v>2102</v>
      </c>
      <c r="B1908" s="130"/>
      <c r="C1908" s="131">
        <v>19358</v>
      </c>
    </row>
    <row r="1909" spans="1:3" ht="15.75">
      <c r="A1909" s="132" t="s">
        <v>2103</v>
      </c>
      <c r="B1909" s="130"/>
      <c r="C1909" s="131">
        <v>30601</v>
      </c>
    </row>
    <row r="1910" spans="1:3" ht="15.75">
      <c r="A1910" s="132" t="s">
        <v>2104</v>
      </c>
      <c r="B1910" s="130"/>
      <c r="C1910" s="131">
        <v>36082</v>
      </c>
    </row>
    <row r="1911" spans="1:3" ht="15.75">
      <c r="A1911" s="132" t="s">
        <v>2105</v>
      </c>
      <c r="B1911" s="130"/>
      <c r="C1911" s="131">
        <v>24451</v>
      </c>
    </row>
    <row r="1912" spans="1:3" ht="15.75">
      <c r="A1912" s="132" t="s">
        <v>2106</v>
      </c>
      <c r="B1912" s="130"/>
      <c r="C1912" s="131">
        <v>35565</v>
      </c>
    </row>
    <row r="1913" spans="1:3" ht="15.75">
      <c r="A1913" s="132" t="s">
        <v>2107</v>
      </c>
      <c r="B1913" s="130"/>
      <c r="C1913" s="131">
        <v>35565</v>
      </c>
    </row>
    <row r="1914" spans="1:3" ht="15.75">
      <c r="A1914" s="132" t="s">
        <v>2108</v>
      </c>
      <c r="B1914" s="130"/>
      <c r="C1914" s="131">
        <v>27371</v>
      </c>
    </row>
    <row r="1915" spans="1:3" ht="15.75">
      <c r="A1915" s="132" t="s">
        <v>2109</v>
      </c>
      <c r="B1915" s="130"/>
      <c r="C1915" s="131">
        <v>55930</v>
      </c>
    </row>
    <row r="1916" spans="1:3" ht="15.75">
      <c r="A1916" s="132" t="s">
        <v>2110</v>
      </c>
      <c r="B1916" s="130"/>
      <c r="C1916" s="131">
        <v>55930</v>
      </c>
    </row>
    <row r="1917" spans="1:3" ht="15.75">
      <c r="A1917" s="132" t="s">
        <v>2111</v>
      </c>
      <c r="B1917" s="130"/>
      <c r="C1917" s="131">
        <v>25664</v>
      </c>
    </row>
    <row r="1918" spans="1:3" ht="15.75">
      <c r="A1918" s="132" t="s">
        <v>2112</v>
      </c>
      <c r="B1918" s="130"/>
      <c r="C1918" s="131">
        <v>36778</v>
      </c>
    </row>
    <row r="1919" spans="1:3" ht="15.75">
      <c r="A1919" s="132" t="s">
        <v>2113</v>
      </c>
      <c r="B1919" s="130"/>
      <c r="C1919" s="131">
        <v>36778</v>
      </c>
    </row>
    <row r="1920" spans="1:3" ht="15.75">
      <c r="A1920" s="132" t="s">
        <v>2114</v>
      </c>
      <c r="B1920" s="130"/>
      <c r="C1920" s="131">
        <v>48022</v>
      </c>
    </row>
    <row r="1921" spans="1:3" ht="15.75">
      <c r="A1921" s="132" t="s">
        <v>2115</v>
      </c>
      <c r="B1921" s="130"/>
      <c r="C1921" s="131">
        <v>48022</v>
      </c>
    </row>
    <row r="1922" spans="1:3" ht="15.75">
      <c r="A1922" s="132" t="s">
        <v>2116</v>
      </c>
      <c r="B1922" s="130"/>
      <c r="C1922" s="131">
        <v>27371</v>
      </c>
    </row>
    <row r="1923" spans="1:3" ht="15.75">
      <c r="A1923" s="132" t="s">
        <v>2117</v>
      </c>
      <c r="B1923" s="130"/>
      <c r="C1923" s="131">
        <v>21555</v>
      </c>
    </row>
    <row r="1924" spans="1:3" ht="15.75">
      <c r="A1924" s="132" t="s">
        <v>2118</v>
      </c>
      <c r="B1924" s="130"/>
      <c r="C1924" s="131">
        <v>32669</v>
      </c>
    </row>
    <row r="1925" spans="1:3" ht="15.75">
      <c r="A1925" s="132" t="s">
        <v>2119</v>
      </c>
      <c r="B1925" s="130"/>
      <c r="C1925" s="131">
        <v>32669</v>
      </c>
    </row>
    <row r="1926" spans="1:3" ht="15.75">
      <c r="A1926" s="132" t="s">
        <v>2120</v>
      </c>
      <c r="B1926" s="130"/>
      <c r="C1926" s="131">
        <v>43913</v>
      </c>
    </row>
    <row r="1927" spans="1:3" ht="15.75">
      <c r="A1927" s="132" t="s">
        <v>2121</v>
      </c>
      <c r="B1927" s="130"/>
      <c r="C1927" s="131">
        <v>43913</v>
      </c>
    </row>
    <row r="1928" spans="1:3" ht="15.75">
      <c r="A1928" s="132" t="s">
        <v>2122</v>
      </c>
      <c r="B1928" s="130"/>
      <c r="C1928" s="131">
        <v>24451</v>
      </c>
    </row>
    <row r="1929" spans="1:3" ht="15.75">
      <c r="A1929" s="132" t="s">
        <v>2123</v>
      </c>
      <c r="B1929" s="130"/>
      <c r="C1929" s="131">
        <v>44817</v>
      </c>
    </row>
    <row r="1930" spans="1:3" ht="15.75">
      <c r="A1930" s="132" t="s">
        <v>2124</v>
      </c>
      <c r="B1930" s="130"/>
      <c r="C1930" s="131">
        <v>21555</v>
      </c>
    </row>
    <row r="1931" spans="1:3" ht="15.75">
      <c r="A1931" s="132" t="s">
        <v>2125</v>
      </c>
      <c r="B1931" s="130"/>
      <c r="C1931" s="131">
        <v>32799</v>
      </c>
    </row>
    <row r="1932" spans="1:3" ht="15.75">
      <c r="A1932" s="132" t="s">
        <v>2126</v>
      </c>
      <c r="B1932" s="130"/>
      <c r="C1932" s="131">
        <v>40630</v>
      </c>
    </row>
    <row r="1933" spans="1:3" ht="15.75">
      <c r="A1933" s="132" t="s">
        <v>2127</v>
      </c>
      <c r="B1933" s="130"/>
      <c r="C1933" s="131">
        <v>28456</v>
      </c>
    </row>
    <row r="1934" spans="1:3" ht="15.75">
      <c r="A1934" s="132" t="s">
        <v>2128</v>
      </c>
      <c r="B1934" s="130"/>
      <c r="C1934" s="131">
        <v>39570</v>
      </c>
    </row>
    <row r="1935" spans="1:3" ht="15.75">
      <c r="A1935" s="132" t="s">
        <v>2129</v>
      </c>
      <c r="B1935" s="130"/>
      <c r="C1935" s="131">
        <v>39570</v>
      </c>
    </row>
    <row r="1936" spans="1:3" ht="15.75">
      <c r="A1936" s="132" t="s">
        <v>2130</v>
      </c>
      <c r="B1936" s="130"/>
      <c r="C1936" s="131">
        <v>59912</v>
      </c>
    </row>
    <row r="1937" spans="1:3" ht="15.75">
      <c r="A1937" s="132" t="s">
        <v>2131</v>
      </c>
      <c r="B1937" s="130"/>
      <c r="C1937" s="131">
        <v>59912</v>
      </c>
    </row>
    <row r="1938" spans="1:3" ht="15.75">
      <c r="A1938" s="132" t="s">
        <v>2132</v>
      </c>
      <c r="B1938" s="130"/>
      <c r="C1938" s="131">
        <v>39002</v>
      </c>
    </row>
    <row r="1939" spans="1:3" ht="15.75">
      <c r="A1939" s="132" t="s">
        <v>2133</v>
      </c>
      <c r="B1939" s="130"/>
      <c r="C1939" s="131">
        <v>39002</v>
      </c>
    </row>
    <row r="1940" spans="1:3" ht="15.75">
      <c r="A1940" s="132" t="s">
        <v>2134</v>
      </c>
      <c r="B1940" s="130"/>
      <c r="C1940" s="131">
        <v>50710</v>
      </c>
    </row>
    <row r="1941" spans="1:3" ht="15.75">
      <c r="A1941" s="132" t="s">
        <v>2135</v>
      </c>
      <c r="B1941" s="130"/>
      <c r="C1941" s="131">
        <v>50710</v>
      </c>
    </row>
    <row r="1942" spans="1:3" ht="15.75">
      <c r="A1942" s="132" t="s">
        <v>2136</v>
      </c>
      <c r="B1942" s="130"/>
      <c r="C1942" s="131">
        <v>30576</v>
      </c>
    </row>
    <row r="1943" spans="1:3" ht="15.75">
      <c r="A1943" s="132" t="s">
        <v>2137</v>
      </c>
      <c r="B1943" s="130"/>
      <c r="C1943" s="131">
        <v>32799</v>
      </c>
    </row>
    <row r="1944" spans="1:3" ht="15.75">
      <c r="A1944" s="132" t="s">
        <v>2138</v>
      </c>
      <c r="B1944" s="130"/>
      <c r="C1944" s="131">
        <v>35565</v>
      </c>
    </row>
    <row r="1945" spans="1:3" ht="15.75">
      <c r="A1945" s="132" t="s">
        <v>2139</v>
      </c>
      <c r="B1945" s="130"/>
      <c r="C1945" s="131">
        <v>35565</v>
      </c>
    </row>
    <row r="1946" spans="1:3" ht="15.75">
      <c r="A1946" s="132" t="s">
        <v>2140</v>
      </c>
      <c r="B1946" s="130"/>
      <c r="C1946" s="131">
        <v>47273</v>
      </c>
    </row>
    <row r="1947" spans="1:3" ht="15.75">
      <c r="A1947" s="132" t="s">
        <v>2141</v>
      </c>
      <c r="B1947" s="130"/>
      <c r="C1947" s="131">
        <v>47273</v>
      </c>
    </row>
    <row r="1948" spans="1:3" ht="15.75">
      <c r="A1948" s="132" t="s">
        <v>2142</v>
      </c>
      <c r="B1948" s="130"/>
      <c r="C1948" s="131">
        <v>28456</v>
      </c>
    </row>
    <row r="1949" spans="1:3" ht="15.75">
      <c r="A1949" s="132" t="s">
        <v>2143</v>
      </c>
      <c r="B1949" s="130"/>
      <c r="C1949" s="131">
        <v>48798</v>
      </c>
    </row>
    <row r="1950" spans="1:3" ht="15.75">
      <c r="A1950" s="132" t="s">
        <v>2144</v>
      </c>
      <c r="B1950" s="130"/>
      <c r="C1950" s="131">
        <v>24451</v>
      </c>
    </row>
    <row r="1951" spans="1:3" ht="15.75">
      <c r="A1951" s="132" t="s">
        <v>2145</v>
      </c>
      <c r="B1951" s="130"/>
      <c r="C1951" s="131">
        <v>36159</v>
      </c>
    </row>
    <row r="1952" spans="1:3" ht="15.75">
      <c r="A1952" s="132" t="s">
        <v>2146</v>
      </c>
      <c r="B1952" s="130"/>
      <c r="C1952" s="131">
        <v>42439</v>
      </c>
    </row>
    <row r="1953" spans="1:3" ht="15.75">
      <c r="A1953" s="132" t="s">
        <v>2147</v>
      </c>
      <c r="B1953" s="130"/>
      <c r="C1953" s="131">
        <v>30292</v>
      </c>
    </row>
    <row r="1954" spans="1:3" ht="15.75">
      <c r="A1954" s="132" t="s">
        <v>2148</v>
      </c>
      <c r="B1954" s="130"/>
      <c r="C1954" s="131">
        <v>41406</v>
      </c>
    </row>
    <row r="1955" spans="1:3" ht="15.75">
      <c r="A1955" s="132" t="s">
        <v>2149</v>
      </c>
      <c r="B1955" s="130"/>
      <c r="C1955" s="131">
        <v>41406</v>
      </c>
    </row>
    <row r="1956" spans="1:3" ht="15.75">
      <c r="A1956" s="132" t="s">
        <v>2150</v>
      </c>
      <c r="B1956" s="130"/>
      <c r="C1956" s="131">
        <v>61746</v>
      </c>
    </row>
    <row r="1957" spans="1:3" ht="15.75">
      <c r="A1957" s="132" t="s">
        <v>2151</v>
      </c>
      <c r="B1957" s="130"/>
      <c r="C1957" s="131">
        <v>61746</v>
      </c>
    </row>
    <row r="1958" spans="1:3" ht="15.75">
      <c r="A1958" s="132" t="s">
        <v>2152</v>
      </c>
      <c r="B1958" s="130"/>
      <c r="C1958" s="131">
        <v>40087</v>
      </c>
    </row>
    <row r="1959" spans="1:3" ht="15.75">
      <c r="A1959" s="132" t="s">
        <v>2153</v>
      </c>
      <c r="B1959" s="130"/>
      <c r="C1959" s="131">
        <v>40087</v>
      </c>
    </row>
    <row r="1960" spans="1:3" ht="15.75">
      <c r="A1960" s="132" t="s">
        <v>2154</v>
      </c>
      <c r="B1960" s="130"/>
      <c r="C1960" s="131">
        <v>51822</v>
      </c>
    </row>
    <row r="1961" spans="1:3" ht="15.75">
      <c r="A1961" s="132" t="s">
        <v>2155</v>
      </c>
      <c r="B1961" s="130"/>
      <c r="C1961" s="131">
        <v>51822</v>
      </c>
    </row>
    <row r="1962" spans="1:3" ht="15.75">
      <c r="A1962" s="132" t="s">
        <v>2156</v>
      </c>
      <c r="B1962" s="130"/>
      <c r="C1962" s="131">
        <v>32385</v>
      </c>
    </row>
    <row r="1963" spans="1:3" ht="15.75">
      <c r="A1963" s="132" t="s">
        <v>2157</v>
      </c>
      <c r="B1963" s="130"/>
      <c r="C1963" s="131">
        <v>37322</v>
      </c>
    </row>
    <row r="1964" spans="1:3" ht="15.75">
      <c r="A1964" s="132" t="s">
        <v>2158</v>
      </c>
      <c r="B1964" s="130"/>
      <c r="C1964" s="131">
        <v>37322</v>
      </c>
    </row>
    <row r="1965" spans="1:3" ht="15.75">
      <c r="A1965" s="132" t="s">
        <v>2159</v>
      </c>
      <c r="B1965" s="130"/>
      <c r="C1965" s="131">
        <v>49056</v>
      </c>
    </row>
    <row r="1966" spans="1:3" ht="15.75">
      <c r="A1966" s="132" t="s">
        <v>2160</v>
      </c>
      <c r="B1966" s="130"/>
      <c r="C1966" s="131">
        <v>49056</v>
      </c>
    </row>
    <row r="1967" spans="1:3" ht="15.75">
      <c r="A1967" s="132" t="s">
        <v>2161</v>
      </c>
      <c r="B1967" s="130"/>
      <c r="C1967" s="131">
        <v>30292</v>
      </c>
    </row>
    <row r="1968" spans="1:3" ht="15.75">
      <c r="A1968" s="132" t="s">
        <v>2162</v>
      </c>
      <c r="B1968" s="130"/>
      <c r="C1968" s="131">
        <v>50632</v>
      </c>
    </row>
    <row r="1969" spans="1:3" ht="15.75">
      <c r="A1969" s="132" t="s">
        <v>2163</v>
      </c>
      <c r="B1969" s="130"/>
      <c r="C1969" s="131">
        <v>26207</v>
      </c>
    </row>
    <row r="1970" spans="1:3" ht="15.75">
      <c r="A1970" s="132" t="s">
        <v>2164</v>
      </c>
      <c r="B1970" s="130"/>
      <c r="C1970" s="131">
        <v>37942</v>
      </c>
    </row>
    <row r="1971" spans="1:3" ht="15.75">
      <c r="A1971" s="132" t="s">
        <v>2165</v>
      </c>
      <c r="B1971" s="130"/>
      <c r="C1971" s="131">
        <v>52959</v>
      </c>
    </row>
    <row r="1972" spans="1:3" ht="15.75">
      <c r="A1972" s="132" t="s">
        <v>2166</v>
      </c>
      <c r="B1972" s="130"/>
      <c r="C1972" s="131">
        <v>40217</v>
      </c>
    </row>
    <row r="1973" spans="1:3" ht="15.75">
      <c r="A1973" s="132" t="s">
        <v>2167</v>
      </c>
      <c r="B1973" s="130"/>
      <c r="C1973" s="131">
        <v>51331</v>
      </c>
    </row>
    <row r="1974" spans="1:3" ht="15.75">
      <c r="A1974" s="132" t="s">
        <v>2168</v>
      </c>
      <c r="B1974" s="130"/>
      <c r="C1974" s="131">
        <v>51331</v>
      </c>
    </row>
    <row r="1975" spans="1:3" ht="15.75">
      <c r="A1975" s="132" t="s">
        <v>2169</v>
      </c>
      <c r="B1975" s="130"/>
      <c r="C1975" s="131">
        <v>72860</v>
      </c>
    </row>
    <row r="1976" spans="1:3" ht="15.75">
      <c r="A1976" s="132" t="s">
        <v>2170</v>
      </c>
      <c r="B1976" s="130"/>
      <c r="C1976" s="131">
        <v>72860</v>
      </c>
    </row>
    <row r="1977" spans="1:3" ht="15.75">
      <c r="A1977" s="132" t="s">
        <v>2171</v>
      </c>
      <c r="B1977" s="130"/>
      <c r="C1977" s="131">
        <v>50994</v>
      </c>
    </row>
    <row r="1978" spans="1:3" ht="15.75">
      <c r="A1978" s="132" t="s">
        <v>2172</v>
      </c>
      <c r="B1978" s="130"/>
      <c r="C1978" s="131">
        <v>50994</v>
      </c>
    </row>
    <row r="1979" spans="1:3" ht="15.75">
      <c r="A1979" s="132" t="s">
        <v>2173</v>
      </c>
      <c r="B1979" s="130"/>
      <c r="C1979" s="131">
        <v>63582</v>
      </c>
    </row>
    <row r="1980" spans="1:3" ht="15.75">
      <c r="A1980" s="132" t="s">
        <v>2174</v>
      </c>
      <c r="B1980" s="130"/>
      <c r="C1980" s="131">
        <v>63582</v>
      </c>
    </row>
    <row r="1981" spans="1:3" ht="15.75">
      <c r="A1981" s="132" t="s">
        <v>2175</v>
      </c>
      <c r="B1981" s="130"/>
      <c r="C1981" s="131">
        <v>41742</v>
      </c>
    </row>
    <row r="1982" spans="1:3" ht="15.75">
      <c r="A1982" s="132" t="s">
        <v>2176</v>
      </c>
      <c r="B1982" s="130"/>
      <c r="C1982" s="131">
        <v>46471</v>
      </c>
    </row>
    <row r="1983" spans="1:3" ht="15.75">
      <c r="A1983" s="132" t="s">
        <v>2177</v>
      </c>
      <c r="B1983" s="130"/>
      <c r="C1983" s="131">
        <v>46471</v>
      </c>
    </row>
    <row r="1984" spans="1:3" ht="15.75">
      <c r="A1984" s="132" t="s">
        <v>2178</v>
      </c>
      <c r="B1984" s="130"/>
      <c r="C1984" s="131">
        <v>59032</v>
      </c>
    </row>
    <row r="1985" spans="1:3" ht="15.75">
      <c r="A1985" s="132" t="s">
        <v>2179</v>
      </c>
      <c r="B1985" s="130"/>
      <c r="C1985" s="131">
        <v>59032</v>
      </c>
    </row>
    <row r="1986" spans="1:3" ht="15.75">
      <c r="A1986" s="132" t="s">
        <v>2180</v>
      </c>
      <c r="B1986" s="130"/>
      <c r="C1986" s="131">
        <v>40217</v>
      </c>
    </row>
    <row r="1987" spans="1:3" ht="15.75">
      <c r="A1987" s="132" t="s">
        <v>2181</v>
      </c>
      <c r="B1987" s="130"/>
      <c r="C1987" s="131">
        <v>61746</v>
      </c>
    </row>
    <row r="1988" spans="1:3" ht="15.75">
      <c r="A1988" s="132" t="s">
        <v>2182</v>
      </c>
      <c r="B1988" s="130"/>
      <c r="C1988" s="131">
        <v>35358</v>
      </c>
    </row>
    <row r="1989" spans="1:3" ht="15.75">
      <c r="A1989" s="132" t="s">
        <v>2183</v>
      </c>
      <c r="B1989" s="130"/>
      <c r="C1989" s="131">
        <v>47918</v>
      </c>
    </row>
    <row r="1990" spans="1:3" ht="15.75">
      <c r="A1990" s="132" t="s">
        <v>2184</v>
      </c>
      <c r="B1990" s="130"/>
      <c r="C1990" s="131">
        <v>57430</v>
      </c>
    </row>
    <row r="1991" spans="1:3" ht="15.75">
      <c r="A1991" s="132" t="s">
        <v>2185</v>
      </c>
      <c r="B1991" s="130"/>
      <c r="C1991" s="131">
        <v>55802</v>
      </c>
    </row>
    <row r="1992" spans="1:3" ht="15.75">
      <c r="A1992" s="132" t="s">
        <v>2186</v>
      </c>
      <c r="B1992" s="130"/>
      <c r="C1992" s="131">
        <v>55802</v>
      </c>
    </row>
    <row r="1993" spans="1:3" ht="15.75">
      <c r="A1993" s="132" t="s">
        <v>2187</v>
      </c>
      <c r="B1993" s="130"/>
      <c r="C1993" s="131">
        <v>77280</v>
      </c>
    </row>
    <row r="1994" spans="1:3" ht="15.75">
      <c r="A1994" s="132" t="s">
        <v>2188</v>
      </c>
      <c r="B1994" s="130"/>
      <c r="C1994" s="131">
        <v>77280</v>
      </c>
    </row>
    <row r="1995" spans="1:3" ht="15.75">
      <c r="A1995" s="132" t="s">
        <v>2189</v>
      </c>
      <c r="B1995" s="130"/>
      <c r="C1995" s="131">
        <v>44455</v>
      </c>
    </row>
    <row r="1996" spans="1:3" ht="15.75">
      <c r="A1996" s="132" t="s">
        <v>2190</v>
      </c>
      <c r="B1996" s="130"/>
      <c r="C1996" s="131">
        <v>44455</v>
      </c>
    </row>
    <row r="1997" spans="1:3" ht="15.75">
      <c r="A1997" s="132" t="s">
        <v>2191</v>
      </c>
      <c r="B1997" s="130"/>
      <c r="C1997" s="131">
        <v>55569</v>
      </c>
    </row>
    <row r="1998" spans="1:3" ht="15.75">
      <c r="A1998" s="132" t="s">
        <v>2192</v>
      </c>
      <c r="B1998" s="130"/>
      <c r="C1998" s="131">
        <v>55569</v>
      </c>
    </row>
    <row r="1999" spans="1:3" ht="15.75">
      <c r="A1999" s="132" t="s">
        <v>2193</v>
      </c>
      <c r="B1999" s="130"/>
      <c r="C1999" s="131">
        <v>68156</v>
      </c>
    </row>
    <row r="2000" spans="1:3" ht="15.75">
      <c r="A2000" s="132" t="s">
        <v>2194</v>
      </c>
      <c r="B2000" s="130"/>
      <c r="C2000" s="131">
        <v>68156</v>
      </c>
    </row>
    <row r="2001" spans="1:3" ht="15.75">
      <c r="A2001" s="132" t="s">
        <v>2195</v>
      </c>
      <c r="B2001" s="130"/>
      <c r="C2001" s="131">
        <v>46239</v>
      </c>
    </row>
    <row r="2002" spans="1:3" ht="15.75">
      <c r="A2002" s="132" t="s">
        <v>2196</v>
      </c>
      <c r="B2002" s="130"/>
      <c r="C2002" s="131">
        <v>50943</v>
      </c>
    </row>
    <row r="2003" spans="1:3" ht="15.75">
      <c r="A2003" s="132" t="s">
        <v>2197</v>
      </c>
      <c r="B2003" s="130"/>
      <c r="C2003" s="131">
        <v>50943</v>
      </c>
    </row>
    <row r="2004" spans="1:3" ht="15.75">
      <c r="A2004" s="132" t="s">
        <v>2198</v>
      </c>
      <c r="B2004" s="130"/>
      <c r="C2004" s="131">
        <v>63530</v>
      </c>
    </row>
    <row r="2005" spans="1:3" ht="15.75">
      <c r="A2005" s="132" t="s">
        <v>2199</v>
      </c>
      <c r="B2005" s="130"/>
      <c r="C2005" s="131">
        <v>63530</v>
      </c>
    </row>
    <row r="2006" spans="1:3" ht="15.75">
      <c r="A2006" s="132" t="s">
        <v>2200</v>
      </c>
      <c r="B2006" s="130"/>
      <c r="C2006" s="131">
        <v>44689</v>
      </c>
    </row>
    <row r="2007" spans="1:3" ht="15.75">
      <c r="A2007" s="132" t="s">
        <v>2201</v>
      </c>
      <c r="B2007" s="130"/>
      <c r="C2007" s="131">
        <v>66166</v>
      </c>
    </row>
    <row r="2008" spans="1:3" ht="15.75">
      <c r="A2008" s="132" t="s">
        <v>2202</v>
      </c>
      <c r="B2008" s="130"/>
      <c r="C2008" s="131">
        <v>39829</v>
      </c>
    </row>
    <row r="2009" spans="1:3" ht="15.75">
      <c r="A2009" s="132" t="s">
        <v>2203</v>
      </c>
      <c r="B2009" s="130"/>
      <c r="C2009" s="131">
        <v>52416</v>
      </c>
    </row>
    <row r="2010" spans="1:3" ht="15.75">
      <c r="A2010" s="132" t="s">
        <v>2204</v>
      </c>
      <c r="B2010" s="130"/>
      <c r="C2010" s="131">
        <v>32308</v>
      </c>
    </row>
    <row r="2011" spans="1:3" ht="15.75">
      <c r="A2011" s="132" t="s">
        <v>2205</v>
      </c>
      <c r="B2011" s="130"/>
      <c r="C2011" s="131">
        <v>32308</v>
      </c>
    </row>
    <row r="2012" spans="1:3" ht="15.75">
      <c r="A2012" s="132" t="s">
        <v>2206</v>
      </c>
      <c r="B2012" s="130"/>
      <c r="C2012" s="131">
        <v>52649</v>
      </c>
    </row>
    <row r="2013" spans="1:3" ht="15.75">
      <c r="A2013" s="132" t="s">
        <v>2207</v>
      </c>
      <c r="B2013" s="130"/>
      <c r="C2013" s="131">
        <v>52649</v>
      </c>
    </row>
    <row r="2014" spans="1:3" ht="15.75">
      <c r="A2014" s="132" t="s">
        <v>2208</v>
      </c>
      <c r="B2014" s="130"/>
      <c r="C2014" s="131">
        <v>32825</v>
      </c>
    </row>
    <row r="2015" spans="1:3" ht="15.75">
      <c r="A2015" s="132" t="s">
        <v>2209</v>
      </c>
      <c r="B2015" s="130"/>
      <c r="C2015" s="131">
        <v>32825</v>
      </c>
    </row>
    <row r="2016" spans="1:3" ht="15.75">
      <c r="A2016" s="132" t="s">
        <v>2210</v>
      </c>
      <c r="B2016" s="130"/>
      <c r="C2016" s="131">
        <v>44042</v>
      </c>
    </row>
    <row r="2017" spans="1:3" ht="15.75">
      <c r="A2017" s="132" t="s">
        <v>2211</v>
      </c>
      <c r="B2017" s="130"/>
      <c r="C2017" s="131">
        <v>44042</v>
      </c>
    </row>
    <row r="2018" spans="1:3" ht="15.75">
      <c r="A2018" s="132" t="s">
        <v>2212</v>
      </c>
      <c r="B2018" s="130"/>
      <c r="C2018" s="131">
        <v>24089</v>
      </c>
    </row>
    <row r="2019" spans="1:3" ht="15.75">
      <c r="A2019" s="132" t="s">
        <v>2213</v>
      </c>
      <c r="B2019" s="130"/>
      <c r="C2019" s="131">
        <v>29387</v>
      </c>
    </row>
    <row r="2020" spans="1:3" ht="15.75">
      <c r="A2020" s="132" t="s">
        <v>2214</v>
      </c>
      <c r="B2020" s="130"/>
      <c r="C2020" s="131">
        <v>29387</v>
      </c>
    </row>
    <row r="2021" spans="1:3" ht="15.75">
      <c r="A2021" s="132" t="s">
        <v>2215</v>
      </c>
      <c r="B2021" s="130"/>
      <c r="C2021" s="131">
        <v>40630</v>
      </c>
    </row>
    <row r="2022" spans="1:3" ht="15.75">
      <c r="A2022" s="132" t="s">
        <v>2216</v>
      </c>
      <c r="B2022" s="130"/>
      <c r="C2022" s="131">
        <v>40630</v>
      </c>
    </row>
    <row r="2023" spans="1:3" ht="15.75">
      <c r="A2023" s="132" t="s">
        <v>2217</v>
      </c>
      <c r="B2023" s="130"/>
      <c r="C2023" s="131">
        <v>21194</v>
      </c>
    </row>
    <row r="2024" spans="1:3" ht="15.75">
      <c r="A2024" s="132" t="s">
        <v>2218</v>
      </c>
      <c r="B2024" s="130"/>
      <c r="C2024" s="131">
        <v>18273</v>
      </c>
    </row>
    <row r="2025" spans="1:3" ht="15.75">
      <c r="A2025" s="132" t="s">
        <v>2219</v>
      </c>
      <c r="B2025" s="130"/>
      <c r="C2025" s="131">
        <v>29516</v>
      </c>
    </row>
    <row r="2026" spans="1:3" ht="15.75">
      <c r="A2026" s="132" t="s">
        <v>2220</v>
      </c>
      <c r="B2026" s="130"/>
      <c r="C2026" s="131">
        <v>34608</v>
      </c>
    </row>
    <row r="2027" spans="1:3" ht="15.75">
      <c r="A2027" s="132" t="s">
        <v>2221</v>
      </c>
      <c r="B2027" s="130"/>
      <c r="C2027" s="131">
        <v>34608</v>
      </c>
    </row>
    <row r="2028" spans="1:3" ht="15.75">
      <c r="A2028" s="132" t="s">
        <v>2222</v>
      </c>
      <c r="B2028" s="130"/>
      <c r="C2028" s="131">
        <v>54975</v>
      </c>
    </row>
    <row r="2029" spans="1:3" ht="15.75">
      <c r="A2029" s="132" t="s">
        <v>2223</v>
      </c>
      <c r="B2029" s="130"/>
      <c r="C2029" s="131">
        <v>54975</v>
      </c>
    </row>
    <row r="2030" spans="1:3" ht="15.75">
      <c r="A2030" s="132" t="s">
        <v>2224</v>
      </c>
      <c r="B2030" s="130"/>
      <c r="C2030" s="131">
        <v>36934</v>
      </c>
    </row>
    <row r="2031" spans="1:3" ht="15.75">
      <c r="A2031" s="132" t="s">
        <v>2225</v>
      </c>
      <c r="B2031" s="130"/>
      <c r="C2031" s="131">
        <v>36934</v>
      </c>
    </row>
    <row r="2032" spans="1:3" ht="15.75">
      <c r="A2032" s="132" t="s">
        <v>2226</v>
      </c>
      <c r="B2032" s="130"/>
      <c r="C2032" s="131">
        <v>48204</v>
      </c>
    </row>
    <row r="2033" spans="1:3" ht="15.75">
      <c r="A2033" s="132" t="s">
        <v>2227</v>
      </c>
      <c r="B2033" s="130"/>
      <c r="C2033" s="131">
        <v>48204</v>
      </c>
    </row>
    <row r="2034" spans="1:3" ht="15.75">
      <c r="A2034" s="132" t="s">
        <v>2228</v>
      </c>
      <c r="B2034" s="130"/>
      <c r="C2034" s="131">
        <v>31351</v>
      </c>
    </row>
    <row r="2035" spans="1:3" ht="15.75">
      <c r="A2035" s="132" t="s">
        <v>2229</v>
      </c>
      <c r="B2035" s="130"/>
      <c r="C2035" s="131">
        <v>31351</v>
      </c>
    </row>
    <row r="2036" spans="1:3" ht="15.75">
      <c r="A2036" s="132" t="s">
        <v>2230</v>
      </c>
      <c r="B2036" s="130"/>
      <c r="C2036" s="131">
        <v>42595</v>
      </c>
    </row>
    <row r="2037" spans="1:3" ht="15.75">
      <c r="A2037" s="132" t="s">
        <v>2231</v>
      </c>
      <c r="B2037" s="130"/>
      <c r="C2037" s="131">
        <v>42595</v>
      </c>
    </row>
    <row r="2038" spans="1:3" ht="15.75">
      <c r="A2038" s="132" t="s">
        <v>2232</v>
      </c>
      <c r="B2038" s="130"/>
      <c r="C2038" s="131">
        <v>23495</v>
      </c>
    </row>
    <row r="2039" spans="1:3" ht="15.75">
      <c r="A2039" s="132" t="s">
        <v>2233</v>
      </c>
      <c r="B2039" s="130"/>
      <c r="C2039" s="131">
        <v>20238</v>
      </c>
    </row>
    <row r="2040" spans="1:3" ht="15.75">
      <c r="A2040" s="132" t="s">
        <v>2234</v>
      </c>
      <c r="B2040" s="130"/>
      <c r="C2040" s="131">
        <v>31480</v>
      </c>
    </row>
    <row r="2041" spans="1:3" ht="15.75">
      <c r="A2041" s="132" t="s">
        <v>2235</v>
      </c>
      <c r="B2041" s="130"/>
      <c r="C2041" s="131">
        <v>26983</v>
      </c>
    </row>
    <row r="2042" spans="1:3" ht="15.75">
      <c r="A2042" s="132" t="s">
        <v>2236</v>
      </c>
      <c r="B2042" s="130"/>
      <c r="C2042" s="131">
        <v>38097</v>
      </c>
    </row>
    <row r="2043" spans="1:3" ht="15.75">
      <c r="A2043" s="132" t="s">
        <v>2237</v>
      </c>
      <c r="B2043" s="130"/>
      <c r="C2043" s="131">
        <v>38097</v>
      </c>
    </row>
    <row r="2044" spans="1:3" ht="15.75">
      <c r="A2044" s="132" t="s">
        <v>2238</v>
      </c>
      <c r="B2044" s="130"/>
      <c r="C2044" s="131">
        <v>58463</v>
      </c>
    </row>
    <row r="2045" spans="1:3" ht="15.75">
      <c r="A2045" s="132" t="s">
        <v>2239</v>
      </c>
      <c r="B2045" s="130"/>
      <c r="C2045" s="131">
        <v>58463</v>
      </c>
    </row>
    <row r="2046" spans="1:3" ht="15.75">
      <c r="A2046" s="132" t="s">
        <v>2240</v>
      </c>
      <c r="B2046" s="130"/>
      <c r="C2046" s="131">
        <v>40061</v>
      </c>
    </row>
    <row r="2047" spans="1:3" ht="15.75">
      <c r="A2047" s="132" t="s">
        <v>2241</v>
      </c>
      <c r="B2047" s="130"/>
      <c r="C2047" s="131">
        <v>40061</v>
      </c>
    </row>
    <row r="2048" spans="1:3" ht="15.75">
      <c r="A2048" s="132" t="s">
        <v>2242</v>
      </c>
      <c r="B2048" s="130"/>
      <c r="C2048" s="131">
        <v>51486</v>
      </c>
    </row>
    <row r="2049" spans="1:3" ht="15.75">
      <c r="A2049" s="132" t="s">
        <v>2243</v>
      </c>
      <c r="B2049" s="130"/>
      <c r="C2049" s="131">
        <v>51486</v>
      </c>
    </row>
    <row r="2050" spans="1:3" ht="15.75">
      <c r="A2050" s="132" t="s">
        <v>2244</v>
      </c>
      <c r="B2050" s="130"/>
      <c r="C2050" s="131">
        <v>28999</v>
      </c>
    </row>
    <row r="2051" spans="1:3" ht="15.75">
      <c r="A2051" s="132" t="s">
        <v>2245</v>
      </c>
      <c r="B2051" s="130"/>
      <c r="C2051" s="131">
        <v>34298</v>
      </c>
    </row>
    <row r="2052" spans="1:3" ht="15.75">
      <c r="A2052" s="132" t="s">
        <v>2246</v>
      </c>
      <c r="B2052" s="130"/>
      <c r="C2052" s="131">
        <v>34298</v>
      </c>
    </row>
    <row r="2053" spans="1:3" ht="15.75">
      <c r="A2053" s="132" t="s">
        <v>2247</v>
      </c>
      <c r="B2053" s="130"/>
      <c r="C2053" s="131">
        <v>45747</v>
      </c>
    </row>
    <row r="2054" spans="1:3" ht="15.75">
      <c r="A2054" s="132" t="s">
        <v>2248</v>
      </c>
      <c r="B2054" s="130"/>
      <c r="C2054" s="131">
        <v>45747</v>
      </c>
    </row>
    <row r="2055" spans="1:3" ht="15.75">
      <c r="A2055" s="132" t="s">
        <v>2249</v>
      </c>
      <c r="B2055" s="130"/>
      <c r="C2055" s="131">
        <v>26983</v>
      </c>
    </row>
    <row r="2056" spans="1:3" ht="15.75">
      <c r="A2056" s="132" t="s">
        <v>2250</v>
      </c>
      <c r="B2056" s="130"/>
      <c r="C2056" s="131">
        <v>47350</v>
      </c>
    </row>
    <row r="2057" spans="1:3" ht="15.75">
      <c r="A2057" s="132" t="s">
        <v>2251</v>
      </c>
      <c r="B2057" s="130"/>
      <c r="C2057" s="131">
        <v>23184</v>
      </c>
    </row>
    <row r="2058" spans="1:3" ht="15.75">
      <c r="A2058" s="132" t="s">
        <v>2252</v>
      </c>
      <c r="B2058" s="130"/>
      <c r="C2058" s="131">
        <v>34633</v>
      </c>
    </row>
    <row r="2059" spans="1:3" ht="15.75">
      <c r="A2059" s="132" t="s">
        <v>2253</v>
      </c>
      <c r="B2059" s="130"/>
      <c r="C2059" s="131">
        <v>26954</v>
      </c>
    </row>
    <row r="2060" spans="1:3" ht="15.75">
      <c r="A2060" s="132" t="s">
        <v>2254</v>
      </c>
      <c r="B2060" s="130"/>
      <c r="C2060" s="131">
        <v>15724</v>
      </c>
    </row>
    <row r="2061" spans="1:3" ht="15.75">
      <c r="A2061" s="132" t="s">
        <v>2255</v>
      </c>
      <c r="B2061" s="130"/>
      <c r="C2061" s="131">
        <v>26699</v>
      </c>
    </row>
    <row r="2062" spans="1:3" ht="15.75">
      <c r="A2062" s="132" t="s">
        <v>2256</v>
      </c>
      <c r="B2062" s="130"/>
      <c r="C2062" s="131">
        <v>26699</v>
      </c>
    </row>
    <row r="2063" spans="1:3" ht="15.75">
      <c r="A2063" s="132" t="s">
        <v>2257</v>
      </c>
      <c r="B2063" s="130"/>
      <c r="C2063" s="131">
        <v>46276</v>
      </c>
    </row>
    <row r="2064" spans="1:3" ht="15.75">
      <c r="A2064" s="132" t="s">
        <v>2258</v>
      </c>
      <c r="B2064" s="130"/>
      <c r="C2064" s="131">
        <v>46276</v>
      </c>
    </row>
    <row r="2065" spans="1:3" ht="15.75">
      <c r="A2065" s="132" t="s">
        <v>2259</v>
      </c>
      <c r="B2065" s="130"/>
      <c r="C2065" s="131">
        <v>27413</v>
      </c>
    </row>
    <row r="2066" spans="1:3" ht="15.75">
      <c r="A2066" s="132" t="s">
        <v>2260</v>
      </c>
      <c r="B2066" s="130"/>
      <c r="C2066" s="131">
        <v>27413</v>
      </c>
    </row>
    <row r="2067" spans="1:3" ht="15.75">
      <c r="A2067" s="132" t="s">
        <v>2261</v>
      </c>
      <c r="B2067" s="130"/>
      <c r="C2067" s="131">
        <v>38235</v>
      </c>
    </row>
    <row r="2068" spans="1:3" ht="15.75">
      <c r="A2068" s="132" t="s">
        <v>2262</v>
      </c>
      <c r="B2068" s="130"/>
      <c r="C2068" s="131">
        <v>38235</v>
      </c>
    </row>
    <row r="2069" spans="1:3" ht="15.75">
      <c r="A2069" s="132" t="s">
        <v>2263</v>
      </c>
      <c r="B2069" s="130"/>
      <c r="C2069" s="131">
        <v>18786</v>
      </c>
    </row>
    <row r="2070" spans="1:3" ht="15.75">
      <c r="A2070" s="132" t="s">
        <v>2264</v>
      </c>
      <c r="B2070" s="130"/>
      <c r="C2070" s="131">
        <v>24120</v>
      </c>
    </row>
    <row r="2071" spans="1:3" ht="15.75">
      <c r="A2071" s="132" t="s">
        <v>2265</v>
      </c>
      <c r="B2071" s="130"/>
      <c r="C2071" s="131">
        <v>24120</v>
      </c>
    </row>
    <row r="2072" spans="1:3" ht="15.75">
      <c r="A2072" s="132" t="s">
        <v>2266</v>
      </c>
      <c r="B2072" s="130"/>
      <c r="C2072" s="131">
        <v>34943</v>
      </c>
    </row>
    <row r="2073" spans="1:3" ht="15.75">
      <c r="A2073" s="132" t="s">
        <v>2267</v>
      </c>
      <c r="B2073" s="130"/>
      <c r="C2073" s="131">
        <v>34943</v>
      </c>
    </row>
    <row r="2074" spans="1:3" ht="15.75">
      <c r="A2074" s="132" t="s">
        <v>2268</v>
      </c>
      <c r="B2074" s="130"/>
      <c r="C2074" s="131">
        <v>15724</v>
      </c>
    </row>
    <row r="2075" spans="1:3" ht="15.75">
      <c r="A2075" s="132" t="s">
        <v>2269</v>
      </c>
      <c r="B2075" s="130"/>
      <c r="C2075" s="131">
        <v>13145</v>
      </c>
    </row>
    <row r="2076" spans="1:3" ht="15.75">
      <c r="A2076" s="132" t="s">
        <v>2270</v>
      </c>
      <c r="B2076" s="130"/>
      <c r="C2076" s="131">
        <v>23968</v>
      </c>
    </row>
    <row r="2077" spans="1:3" ht="15.75">
      <c r="A2077" s="132" t="s">
        <v>2271</v>
      </c>
      <c r="B2077" s="130"/>
      <c r="C2077" s="131">
        <v>27976</v>
      </c>
    </row>
    <row r="2078" spans="1:3" ht="15.75">
      <c r="A2078" s="132" t="s">
        <v>2272</v>
      </c>
      <c r="B2078" s="130"/>
      <c r="C2078" s="131">
        <v>27976</v>
      </c>
    </row>
    <row r="2079" spans="1:3" ht="15.75">
      <c r="A2079" s="132" t="s">
        <v>2273</v>
      </c>
      <c r="B2079" s="130"/>
      <c r="C2079" s="131">
        <v>47527</v>
      </c>
    </row>
    <row r="2080" spans="1:3" ht="15.75">
      <c r="A2080" s="132" t="s">
        <v>2274</v>
      </c>
      <c r="B2080" s="130"/>
      <c r="C2080" s="131">
        <v>47527</v>
      </c>
    </row>
    <row r="2081" spans="1:3" ht="15.75">
      <c r="A2081" s="132" t="s">
        <v>2275</v>
      </c>
      <c r="B2081" s="130"/>
      <c r="C2081" s="131">
        <v>17152</v>
      </c>
    </row>
    <row r="2082" spans="1:3" ht="15.75">
      <c r="A2082" s="132" t="s">
        <v>2276</v>
      </c>
      <c r="B2082" s="130"/>
      <c r="C2082" s="131">
        <v>28129</v>
      </c>
    </row>
    <row r="2083" spans="1:3" ht="15.75">
      <c r="A2083" s="132" t="s">
        <v>2277</v>
      </c>
      <c r="B2083" s="130"/>
      <c r="C2083" s="131">
        <v>28129</v>
      </c>
    </row>
    <row r="2084" spans="1:3" ht="15.75">
      <c r="A2084" s="132" t="s">
        <v>2278</v>
      </c>
      <c r="B2084" s="130"/>
      <c r="C2084" s="131">
        <v>38950</v>
      </c>
    </row>
    <row r="2085" spans="1:3" ht="15.75">
      <c r="A2085" s="132" t="s">
        <v>2279</v>
      </c>
      <c r="B2085" s="130"/>
      <c r="C2085" s="131">
        <v>38950</v>
      </c>
    </row>
    <row r="2086" spans="1:3" ht="15.75">
      <c r="A2086" s="132" t="s">
        <v>2280</v>
      </c>
      <c r="B2086" s="130"/>
      <c r="C2086" s="131">
        <v>20088</v>
      </c>
    </row>
    <row r="2087" spans="1:3" ht="15.75">
      <c r="A2087" s="132" t="s">
        <v>2281</v>
      </c>
      <c r="B2087" s="130"/>
      <c r="C2087" s="131">
        <v>14497</v>
      </c>
    </row>
    <row r="2088" spans="1:3" ht="15.75">
      <c r="A2088" s="132" t="s">
        <v>2282</v>
      </c>
      <c r="B2088" s="130"/>
      <c r="C2088" s="131">
        <v>14497</v>
      </c>
    </row>
    <row r="2089" spans="1:3" ht="15.75">
      <c r="A2089" s="132" t="s">
        <v>2283</v>
      </c>
      <c r="B2089" s="130"/>
      <c r="C2089" s="131">
        <v>14497</v>
      </c>
    </row>
    <row r="2090" spans="1:3" ht="15.75">
      <c r="A2090" s="132" t="s">
        <v>2284</v>
      </c>
      <c r="B2090" s="130"/>
      <c r="C2090" s="131">
        <v>25472</v>
      </c>
    </row>
    <row r="2091" spans="1:3" ht="15.75">
      <c r="A2091" s="132" t="s">
        <v>2285</v>
      </c>
      <c r="B2091" s="130"/>
      <c r="C2091" s="131">
        <v>25472</v>
      </c>
    </row>
    <row r="2092" spans="1:3" ht="15.75">
      <c r="A2092" s="132" t="s">
        <v>2286</v>
      </c>
      <c r="B2092" s="130"/>
      <c r="C2092" s="131">
        <v>36297</v>
      </c>
    </row>
    <row r="2093" spans="1:3" ht="15.75">
      <c r="A2093" s="132" t="s">
        <v>2287</v>
      </c>
      <c r="B2093" s="130"/>
      <c r="C2093" s="131">
        <v>36297</v>
      </c>
    </row>
    <row r="2094" spans="1:3" ht="15.75">
      <c r="A2094" s="132" t="s">
        <v>2288</v>
      </c>
      <c r="B2094" s="130"/>
      <c r="C2094" s="131">
        <v>16999</v>
      </c>
    </row>
    <row r="2095" spans="1:3" ht="15.75">
      <c r="A2095" s="132" t="s">
        <v>2289</v>
      </c>
      <c r="B2095" s="130"/>
      <c r="C2095" s="131">
        <v>36551</v>
      </c>
    </row>
    <row r="2096" spans="1:3" ht="15.75">
      <c r="A2096" s="132" t="s">
        <v>2290</v>
      </c>
      <c r="B2096" s="130"/>
      <c r="C2096" s="131">
        <v>14497</v>
      </c>
    </row>
    <row r="2097" spans="1:3" ht="15.75">
      <c r="A2097" s="132" t="s">
        <v>2291</v>
      </c>
      <c r="B2097" s="130"/>
      <c r="C2097" s="131">
        <v>25321</v>
      </c>
    </row>
    <row r="2098" spans="1:3" ht="15.75">
      <c r="A2098" s="132" t="s">
        <v>2292</v>
      </c>
      <c r="B2098" s="130"/>
      <c r="C2098" s="131">
        <v>30297</v>
      </c>
    </row>
    <row r="2099" spans="1:3" ht="15.75">
      <c r="A2099" s="132" t="s">
        <v>2293</v>
      </c>
      <c r="B2099" s="130"/>
      <c r="C2099" s="131">
        <v>19067</v>
      </c>
    </row>
    <row r="2100" spans="1:3" ht="15.75">
      <c r="A2100" s="132" t="s">
        <v>2294</v>
      </c>
      <c r="B2100" s="130"/>
      <c r="C2100" s="131">
        <v>30043</v>
      </c>
    </row>
    <row r="2101" spans="1:3" ht="15.75">
      <c r="A2101" s="132" t="s">
        <v>2295</v>
      </c>
      <c r="B2101" s="130"/>
      <c r="C2101" s="131">
        <v>30043</v>
      </c>
    </row>
    <row r="2102" spans="1:3" ht="15.75">
      <c r="A2102" s="132" t="s">
        <v>2296</v>
      </c>
      <c r="B2102" s="130"/>
      <c r="C2102" s="131">
        <v>38594</v>
      </c>
    </row>
    <row r="2103" spans="1:3" ht="15.75">
      <c r="A2103" s="132" t="s">
        <v>2297</v>
      </c>
      <c r="B2103" s="130"/>
      <c r="C2103" s="131">
        <v>49569</v>
      </c>
    </row>
    <row r="2104" spans="1:3" ht="15.75">
      <c r="A2104" s="132" t="s">
        <v>2298</v>
      </c>
      <c r="B2104" s="130"/>
      <c r="C2104" s="131">
        <v>49569</v>
      </c>
    </row>
    <row r="2105" spans="1:3" ht="15.75">
      <c r="A2105" s="132" t="s">
        <v>2299</v>
      </c>
      <c r="B2105" s="130"/>
      <c r="C2105" s="131">
        <v>20063</v>
      </c>
    </row>
    <row r="2106" spans="1:3" ht="15.75">
      <c r="A2106" s="132" t="s">
        <v>2300</v>
      </c>
      <c r="B2106" s="130"/>
      <c r="C2106" s="131">
        <v>31038</v>
      </c>
    </row>
    <row r="2107" spans="1:3" ht="15.75">
      <c r="A2107" s="132" t="s">
        <v>2301</v>
      </c>
      <c r="B2107" s="130"/>
      <c r="C2107" s="131">
        <v>31038</v>
      </c>
    </row>
    <row r="2108" spans="1:3" ht="15.75">
      <c r="A2108" s="132" t="s">
        <v>2302</v>
      </c>
      <c r="B2108" s="130"/>
      <c r="C2108" s="131">
        <v>41809</v>
      </c>
    </row>
    <row r="2109" spans="1:3" ht="15.75">
      <c r="A2109" s="132" t="s">
        <v>2303</v>
      </c>
      <c r="B2109" s="130"/>
      <c r="C2109" s="131">
        <v>41809</v>
      </c>
    </row>
    <row r="2110" spans="1:3" ht="15.75">
      <c r="A2110" s="132" t="s">
        <v>2304</v>
      </c>
      <c r="B2110" s="130"/>
      <c r="C2110" s="131">
        <v>21670</v>
      </c>
    </row>
    <row r="2111" spans="1:3" ht="15.75">
      <c r="A2111" s="132" t="s">
        <v>2305</v>
      </c>
      <c r="B2111" s="130"/>
      <c r="C2111" s="131">
        <v>16106</v>
      </c>
    </row>
    <row r="2112" spans="1:3" ht="15.75">
      <c r="A2112" s="132" t="s">
        <v>2306</v>
      </c>
      <c r="B2112" s="130"/>
      <c r="C2112" s="131">
        <v>27081</v>
      </c>
    </row>
    <row r="2113" spans="1:3" ht="15.75">
      <c r="A2113" s="132" t="s">
        <v>2307</v>
      </c>
      <c r="B2113" s="130"/>
      <c r="C2113" s="131">
        <v>27081</v>
      </c>
    </row>
    <row r="2114" spans="1:3" ht="15.75">
      <c r="A2114" s="132" t="s">
        <v>2308</v>
      </c>
      <c r="B2114" s="130"/>
      <c r="C2114" s="131">
        <v>19985</v>
      </c>
    </row>
    <row r="2115" spans="1:3" ht="15.75">
      <c r="A2115" s="132" t="s">
        <v>2309</v>
      </c>
      <c r="B2115" s="130"/>
      <c r="C2115" s="131">
        <v>37852</v>
      </c>
    </row>
    <row r="2116" spans="1:3" ht="15.75">
      <c r="A2116" s="132" t="s">
        <v>2310</v>
      </c>
      <c r="B2116" s="130"/>
      <c r="C2116" s="131">
        <v>37852</v>
      </c>
    </row>
    <row r="2117" spans="1:3" ht="15.75">
      <c r="A2117" s="132" t="s">
        <v>2311</v>
      </c>
      <c r="B2117" s="130"/>
      <c r="C2117" s="131">
        <v>19067</v>
      </c>
    </row>
    <row r="2118" spans="1:3" ht="15.75">
      <c r="A2118" s="132" t="s">
        <v>2312</v>
      </c>
      <c r="B2118" s="130"/>
      <c r="C2118" s="131">
        <v>38594</v>
      </c>
    </row>
    <row r="2119" spans="1:3" ht="15.75">
      <c r="A2119" s="132" t="s">
        <v>2313</v>
      </c>
      <c r="B2119" s="130"/>
      <c r="C2119" s="131">
        <v>16106</v>
      </c>
    </row>
    <row r="2120" spans="1:3" ht="15.75">
      <c r="A2120" s="132" t="s">
        <v>2314</v>
      </c>
      <c r="B2120" s="130"/>
      <c r="C2120" s="131">
        <v>26877</v>
      </c>
    </row>
    <row r="2121" spans="1:3" ht="15.75">
      <c r="A2121" s="132" t="s">
        <v>2315</v>
      </c>
      <c r="B2121" s="130"/>
      <c r="C2121" s="131">
        <v>33590</v>
      </c>
    </row>
    <row r="2122" spans="1:3" ht="15.75">
      <c r="A2122" s="132" t="s">
        <v>2316</v>
      </c>
      <c r="B2122" s="130"/>
      <c r="C2122" s="131">
        <v>21900</v>
      </c>
    </row>
    <row r="2123" spans="1:3" ht="15.75">
      <c r="A2123" s="132" t="s">
        <v>2317</v>
      </c>
      <c r="B2123" s="130"/>
      <c r="C2123" s="131">
        <v>32875</v>
      </c>
    </row>
    <row r="2124" spans="1:3" ht="15.75">
      <c r="A2124" s="132" t="s">
        <v>2318</v>
      </c>
      <c r="B2124" s="130"/>
      <c r="C2124" s="131">
        <v>32875</v>
      </c>
    </row>
    <row r="2125" spans="1:3" ht="15.75">
      <c r="A2125" s="132" t="s">
        <v>2319</v>
      </c>
      <c r="B2125" s="130"/>
      <c r="C2125" s="131">
        <v>52401</v>
      </c>
    </row>
    <row r="2126" spans="1:3" ht="15.75">
      <c r="A2126" s="132" t="s">
        <v>2320</v>
      </c>
      <c r="B2126" s="130"/>
      <c r="C2126" s="131">
        <v>52401</v>
      </c>
    </row>
    <row r="2127" spans="1:3" ht="15.75">
      <c r="A2127" s="132" t="s">
        <v>2321</v>
      </c>
      <c r="B2127" s="130"/>
      <c r="C2127" s="131">
        <v>32340</v>
      </c>
    </row>
    <row r="2128" spans="1:3" ht="15.75">
      <c r="A2128" s="132" t="s">
        <v>2322</v>
      </c>
      <c r="B2128" s="130"/>
      <c r="C2128" s="131">
        <v>32340</v>
      </c>
    </row>
    <row r="2129" spans="1:3" ht="15.75">
      <c r="A2129" s="132" t="s">
        <v>2323</v>
      </c>
      <c r="B2129" s="130"/>
      <c r="C2129" s="131">
        <v>43467</v>
      </c>
    </row>
    <row r="2130" spans="1:3" ht="15.75">
      <c r="A2130" s="132" t="s">
        <v>2324</v>
      </c>
      <c r="B2130" s="130"/>
      <c r="C2130" s="131">
        <v>43467</v>
      </c>
    </row>
    <row r="2131" spans="1:3" ht="15.75">
      <c r="A2131" s="132" t="s">
        <v>2325</v>
      </c>
      <c r="B2131" s="130"/>
      <c r="C2131" s="131">
        <v>23942</v>
      </c>
    </row>
    <row r="2132" spans="1:3" ht="15.75">
      <c r="A2132" s="132" t="s">
        <v>2326</v>
      </c>
      <c r="B2132" s="130"/>
      <c r="C2132" s="131">
        <v>18071</v>
      </c>
    </row>
    <row r="2133" spans="1:3" ht="15.75">
      <c r="A2133" s="132" t="s">
        <v>2327</v>
      </c>
      <c r="B2133" s="130"/>
      <c r="C2133" s="131">
        <v>29047</v>
      </c>
    </row>
    <row r="2134" spans="1:3" ht="15.75">
      <c r="A2134" s="132" t="s">
        <v>2328</v>
      </c>
      <c r="B2134" s="130"/>
      <c r="C2134" s="131">
        <v>29047</v>
      </c>
    </row>
    <row r="2135" spans="1:3" ht="15.75">
      <c r="A2135" s="132" t="s">
        <v>2329</v>
      </c>
      <c r="B2135" s="130"/>
      <c r="C2135" s="131">
        <v>40227</v>
      </c>
    </row>
    <row r="2136" spans="1:3" ht="15.75">
      <c r="A2136" s="132" t="s">
        <v>2330</v>
      </c>
      <c r="B2136" s="130"/>
      <c r="C2136" s="131">
        <v>40227</v>
      </c>
    </row>
    <row r="2137" spans="1:3" ht="15.75">
      <c r="A2137" s="132" t="s">
        <v>2331</v>
      </c>
      <c r="B2137" s="130"/>
      <c r="C2137" s="131">
        <v>21900</v>
      </c>
    </row>
    <row r="2138" spans="1:3" ht="15.75">
      <c r="A2138" s="132" t="s">
        <v>2332</v>
      </c>
      <c r="B2138" s="130"/>
      <c r="C2138" s="131">
        <v>41426</v>
      </c>
    </row>
    <row r="2139" spans="1:3" ht="15.75">
      <c r="A2139" s="132" t="s">
        <v>2333</v>
      </c>
      <c r="B2139" s="130"/>
      <c r="C2139" s="131">
        <v>18071</v>
      </c>
    </row>
    <row r="2140" spans="1:3" ht="15.75">
      <c r="A2140" s="132" t="s">
        <v>2334</v>
      </c>
      <c r="B2140" s="130"/>
      <c r="C2140" s="131">
        <v>29251</v>
      </c>
    </row>
    <row r="2141" spans="1:3" ht="15.75">
      <c r="A2141" s="132" t="s">
        <v>2335</v>
      </c>
      <c r="B2141" s="130"/>
      <c r="C2141" s="131">
        <v>23406</v>
      </c>
    </row>
    <row r="2142" spans="1:3" ht="15.75">
      <c r="A2142" s="132" t="s">
        <v>2336</v>
      </c>
      <c r="B2142" s="130"/>
      <c r="C2142" s="131">
        <v>34382</v>
      </c>
    </row>
    <row r="2143" spans="1:3" ht="15.75">
      <c r="A2143" s="132" t="s">
        <v>2337</v>
      </c>
      <c r="B2143" s="130"/>
      <c r="C2143" s="131">
        <v>34382</v>
      </c>
    </row>
    <row r="2144" spans="1:3" ht="15.75">
      <c r="A2144" s="132" t="s">
        <v>2338</v>
      </c>
      <c r="B2144" s="130"/>
      <c r="C2144" s="131">
        <v>42957</v>
      </c>
    </row>
    <row r="2145" spans="1:3" ht="15.75">
      <c r="A2145" s="132" t="s">
        <v>2339</v>
      </c>
      <c r="B2145" s="130"/>
      <c r="C2145" s="131">
        <v>42957</v>
      </c>
    </row>
    <row r="2146" spans="1:3" ht="15.75">
      <c r="A2146" s="132" t="s">
        <v>2340</v>
      </c>
      <c r="B2146" s="130"/>
      <c r="C2146" s="131">
        <v>53882</v>
      </c>
    </row>
    <row r="2147" spans="1:3" ht="15.75">
      <c r="A2147" s="132" t="s">
        <v>2341</v>
      </c>
      <c r="B2147" s="130"/>
      <c r="C2147" s="131">
        <v>53882</v>
      </c>
    </row>
    <row r="2148" spans="1:3" ht="15.75">
      <c r="A2148" s="132" t="s">
        <v>2342</v>
      </c>
      <c r="B2148" s="130"/>
      <c r="C2148" s="131">
        <v>33386</v>
      </c>
    </row>
    <row r="2149" spans="1:3" ht="15.75">
      <c r="A2149" s="132" t="s">
        <v>2343</v>
      </c>
      <c r="B2149" s="130"/>
      <c r="C2149" s="131">
        <v>33386</v>
      </c>
    </row>
    <row r="2150" spans="1:3" ht="15.75">
      <c r="A2150" s="132" t="s">
        <v>2344</v>
      </c>
      <c r="B2150" s="130"/>
      <c r="C2150" s="131">
        <v>44592</v>
      </c>
    </row>
    <row r="2151" spans="1:3" ht="15.75">
      <c r="A2151" s="132" t="s">
        <v>2345</v>
      </c>
      <c r="B2151" s="130"/>
      <c r="C2151" s="131">
        <v>44592</v>
      </c>
    </row>
    <row r="2152" spans="1:3" ht="15.75">
      <c r="A2152" s="132" t="s">
        <v>2346</v>
      </c>
      <c r="B2152" s="130"/>
      <c r="C2152" s="131">
        <v>25652</v>
      </c>
    </row>
    <row r="2153" spans="1:3" ht="15.75">
      <c r="A2153" s="132" t="s">
        <v>2347</v>
      </c>
      <c r="B2153" s="130"/>
      <c r="C2153" s="131">
        <v>19756</v>
      </c>
    </row>
    <row r="2154" spans="1:3" ht="15.75">
      <c r="A2154" s="132" t="s">
        <v>2348</v>
      </c>
      <c r="B2154" s="130"/>
      <c r="C2154" s="131">
        <v>30731</v>
      </c>
    </row>
    <row r="2155" spans="1:3" ht="15.75">
      <c r="A2155" s="132" t="s">
        <v>2349</v>
      </c>
      <c r="B2155" s="130"/>
      <c r="C2155" s="131">
        <v>30731</v>
      </c>
    </row>
    <row r="2156" spans="1:3" ht="15.75">
      <c r="A2156" s="132" t="s">
        <v>2350</v>
      </c>
      <c r="B2156" s="130"/>
      <c r="C2156" s="131">
        <v>30961</v>
      </c>
    </row>
    <row r="2157" spans="1:3" ht="15.75">
      <c r="A2157" s="132" t="s">
        <v>2351</v>
      </c>
      <c r="B2157" s="130"/>
      <c r="C2157" s="131">
        <v>41936</v>
      </c>
    </row>
    <row r="2158" spans="1:3" ht="15.75">
      <c r="A2158" s="132" t="s">
        <v>2352</v>
      </c>
      <c r="B2158" s="130"/>
      <c r="C2158" s="131">
        <v>41936</v>
      </c>
    </row>
    <row r="2159" spans="1:3" ht="15.75">
      <c r="A2159" s="132" t="s">
        <v>2353</v>
      </c>
      <c r="B2159" s="130"/>
      <c r="C2159" s="131">
        <v>23406</v>
      </c>
    </row>
    <row r="2160" spans="1:3" ht="15.75">
      <c r="A2160" s="132" t="s">
        <v>2354</v>
      </c>
      <c r="B2160" s="130"/>
      <c r="C2160" s="131">
        <v>42907</v>
      </c>
    </row>
    <row r="2161" spans="1:3" ht="15.75">
      <c r="A2161" s="132" t="s">
        <v>2355</v>
      </c>
      <c r="B2161" s="130"/>
      <c r="C2161" s="131">
        <v>19756</v>
      </c>
    </row>
    <row r="2162" spans="1:3" ht="15.75">
      <c r="A2162" s="132" t="s">
        <v>2356</v>
      </c>
      <c r="B2162" s="130"/>
      <c r="C2162" s="131">
        <v>30961</v>
      </c>
    </row>
    <row r="2163" spans="1:3" ht="15.75">
      <c r="A2163" s="132" t="s">
        <v>2357</v>
      </c>
      <c r="B2163" s="130"/>
      <c r="C2163" s="131">
        <v>41580</v>
      </c>
    </row>
    <row r="2164" spans="1:3" ht="15.75">
      <c r="A2164" s="132" t="s">
        <v>2358</v>
      </c>
      <c r="B2164" s="130"/>
      <c r="C2164" s="131">
        <v>41580</v>
      </c>
    </row>
    <row r="2165" spans="1:3" ht="15.75">
      <c r="A2165" s="132" t="s">
        <v>2359</v>
      </c>
      <c r="B2165" s="130"/>
      <c r="C2165" s="131">
        <v>62177</v>
      </c>
    </row>
    <row r="2166" spans="1:3" ht="15.75">
      <c r="A2166" s="132" t="s">
        <v>2360</v>
      </c>
      <c r="B2166" s="130"/>
      <c r="C2166" s="131">
        <v>62177</v>
      </c>
    </row>
    <row r="2167" spans="1:3" ht="15.75">
      <c r="A2167" s="132" t="s">
        <v>2361</v>
      </c>
      <c r="B2167" s="130"/>
      <c r="C2167" s="131">
        <v>30426</v>
      </c>
    </row>
    <row r="2168" spans="1:3" ht="15.75">
      <c r="A2168" s="132" t="s">
        <v>2362</v>
      </c>
      <c r="B2168" s="130"/>
      <c r="C2168" s="131">
        <v>41401</v>
      </c>
    </row>
    <row r="2169" spans="1:3" ht="15.75">
      <c r="A2169" s="132" t="s">
        <v>2363</v>
      </c>
      <c r="B2169" s="130"/>
      <c r="C2169" s="131">
        <v>41401</v>
      </c>
    </row>
    <row r="2170" spans="1:3" ht="15.75">
      <c r="A2170" s="132" t="s">
        <v>2364</v>
      </c>
      <c r="B2170" s="130"/>
      <c r="C2170" s="131">
        <v>53422</v>
      </c>
    </row>
    <row r="2171" spans="1:3" ht="15.75">
      <c r="A2171" s="132" t="s">
        <v>2365</v>
      </c>
      <c r="B2171" s="130"/>
      <c r="C2171" s="131">
        <v>53422</v>
      </c>
    </row>
    <row r="2172" spans="1:3" ht="15.75">
      <c r="A2172" s="132" t="s">
        <v>2366</v>
      </c>
      <c r="B2172" s="130"/>
      <c r="C2172" s="131">
        <v>26061</v>
      </c>
    </row>
    <row r="2173" spans="1:3" ht="15.75">
      <c r="A2173" s="132" t="s">
        <v>2367</v>
      </c>
      <c r="B2173" s="130"/>
      <c r="C2173" s="131">
        <v>37036</v>
      </c>
    </row>
    <row r="2174" spans="1:3" ht="15.75">
      <c r="A2174" s="132" t="s">
        <v>2368</v>
      </c>
      <c r="B2174" s="130"/>
      <c r="C2174" s="131">
        <v>37036</v>
      </c>
    </row>
    <row r="2175" spans="1:3" ht="15.75">
      <c r="A2175" s="132" t="s">
        <v>2369</v>
      </c>
      <c r="B2175" s="130"/>
      <c r="C2175" s="131">
        <v>38107</v>
      </c>
    </row>
    <row r="2176" spans="1:3" ht="15.75">
      <c r="A2176" s="132" t="s">
        <v>2370</v>
      </c>
      <c r="B2176" s="130"/>
      <c r="C2176" s="131">
        <v>49083</v>
      </c>
    </row>
    <row r="2177" spans="1:3" ht="15.75">
      <c r="A2177" s="132" t="s">
        <v>2371</v>
      </c>
      <c r="B2177" s="130"/>
      <c r="C2177" s="131">
        <v>49083</v>
      </c>
    </row>
    <row r="2178" spans="1:3" ht="15.75">
      <c r="A2178" s="132" t="s">
        <v>2372</v>
      </c>
      <c r="B2178" s="130"/>
      <c r="C2178" s="131">
        <v>30603</v>
      </c>
    </row>
    <row r="2179" spans="1:3" ht="15.75">
      <c r="A2179" s="132" t="s">
        <v>2373</v>
      </c>
      <c r="B2179" s="130"/>
      <c r="C2179" s="131">
        <v>51202</v>
      </c>
    </row>
    <row r="2180" spans="1:3" ht="15.75">
      <c r="A2180" s="132" t="s">
        <v>2374</v>
      </c>
      <c r="B2180" s="130"/>
      <c r="C2180" s="131">
        <v>26061</v>
      </c>
    </row>
    <row r="2181" spans="1:3" ht="15.75">
      <c r="A2181" s="132" t="s">
        <v>2375</v>
      </c>
      <c r="B2181" s="130"/>
      <c r="C2181" s="131">
        <v>38107</v>
      </c>
    </row>
    <row r="2182" spans="1:3" ht="15.75">
      <c r="A2182" s="132" t="s">
        <v>2376</v>
      </c>
      <c r="B2182" s="130"/>
      <c r="C2182" s="131">
        <v>46404</v>
      </c>
    </row>
    <row r="2183" spans="1:3" ht="15.75">
      <c r="A2183" s="132" t="s">
        <v>2377</v>
      </c>
      <c r="B2183" s="130"/>
      <c r="C2183" s="131">
        <v>34254</v>
      </c>
    </row>
    <row r="2184" spans="1:3" ht="15.75">
      <c r="A2184" s="132" t="s">
        <v>2378</v>
      </c>
      <c r="B2184" s="130"/>
      <c r="C2184" s="131">
        <v>45229</v>
      </c>
    </row>
    <row r="2185" spans="1:3" ht="15.75">
      <c r="A2185" s="132" t="s">
        <v>2379</v>
      </c>
      <c r="B2185" s="130"/>
      <c r="C2185" s="131">
        <v>45229</v>
      </c>
    </row>
    <row r="2186" spans="1:3" ht="15.75">
      <c r="A2186" s="132" t="s">
        <v>2380</v>
      </c>
      <c r="B2186" s="130"/>
      <c r="C2186" s="131">
        <v>65777</v>
      </c>
    </row>
    <row r="2187" spans="1:3" ht="15.75">
      <c r="A2187" s="132" t="s">
        <v>2381</v>
      </c>
      <c r="B2187" s="130"/>
      <c r="C2187" s="131">
        <v>65777</v>
      </c>
    </row>
    <row r="2188" spans="1:3" ht="15.75">
      <c r="A2188" s="132" t="s">
        <v>2382</v>
      </c>
      <c r="B2188" s="130"/>
      <c r="C2188" s="131">
        <v>33922</v>
      </c>
    </row>
    <row r="2189" spans="1:3" ht="15.75">
      <c r="A2189" s="132" t="s">
        <v>2383</v>
      </c>
      <c r="B2189" s="130"/>
      <c r="C2189" s="131">
        <v>44897</v>
      </c>
    </row>
    <row r="2190" spans="1:3" ht="15.75">
      <c r="A2190" s="132" t="s">
        <v>2384</v>
      </c>
      <c r="B2190" s="130"/>
      <c r="C2190" s="131">
        <v>44897</v>
      </c>
    </row>
    <row r="2191" spans="1:3" ht="15.75">
      <c r="A2191" s="132" t="s">
        <v>2385</v>
      </c>
      <c r="B2191" s="130"/>
      <c r="C2191" s="131">
        <v>56945</v>
      </c>
    </row>
    <row r="2192" spans="1:3" ht="15.75">
      <c r="A2192" s="132" t="s">
        <v>2386</v>
      </c>
      <c r="B2192" s="130"/>
      <c r="C2192" s="131">
        <v>56945</v>
      </c>
    </row>
    <row r="2193" spans="1:3" ht="15.75">
      <c r="A2193" s="132" t="s">
        <v>2387</v>
      </c>
      <c r="B2193" s="130"/>
      <c r="C2193" s="131">
        <v>29532</v>
      </c>
    </row>
    <row r="2194" spans="1:3" ht="15.75">
      <c r="A2194" s="132" t="s">
        <v>2388</v>
      </c>
      <c r="B2194" s="130"/>
      <c r="C2194" s="131">
        <v>40507</v>
      </c>
    </row>
    <row r="2195" spans="1:3" ht="15.75">
      <c r="A2195" s="132" t="s">
        <v>2389</v>
      </c>
      <c r="B2195" s="130"/>
      <c r="C2195" s="131">
        <v>40507</v>
      </c>
    </row>
    <row r="2196" spans="1:3" ht="15.75">
      <c r="A2196" s="132" t="s">
        <v>2390</v>
      </c>
      <c r="B2196" s="130"/>
      <c r="C2196" s="131">
        <v>46608</v>
      </c>
    </row>
    <row r="2197" spans="1:3" ht="15.75">
      <c r="A2197" s="132" t="s">
        <v>2391</v>
      </c>
      <c r="B2197" s="130"/>
      <c r="C2197" s="131">
        <v>41554</v>
      </c>
    </row>
    <row r="2198" spans="1:3" ht="15.75">
      <c r="A2198" s="132" t="s">
        <v>2392</v>
      </c>
      <c r="B2198" s="130"/>
      <c r="C2198" s="131">
        <v>52529</v>
      </c>
    </row>
    <row r="2199" spans="1:3" ht="15.75">
      <c r="A2199" s="132" t="s">
        <v>2393</v>
      </c>
      <c r="B2199" s="130"/>
      <c r="C2199" s="131">
        <v>52529</v>
      </c>
    </row>
    <row r="2200" spans="1:3" ht="15.75">
      <c r="A2200" s="132" t="s">
        <v>2394</v>
      </c>
      <c r="B2200" s="130"/>
      <c r="C2200" s="131">
        <v>34254</v>
      </c>
    </row>
    <row r="2201" spans="1:3" ht="15.75">
      <c r="A2201" s="132" t="s">
        <v>2395</v>
      </c>
      <c r="B2201" s="130"/>
      <c r="C2201" s="131">
        <v>54801</v>
      </c>
    </row>
    <row r="2202" spans="1:3" ht="15.75">
      <c r="A2202" s="132" t="s">
        <v>2396</v>
      </c>
      <c r="B2202" s="130"/>
      <c r="C2202" s="131">
        <v>29532</v>
      </c>
    </row>
    <row r="2203" spans="1:3" ht="15.75">
      <c r="A2203" s="132" t="s">
        <v>2397</v>
      </c>
      <c r="B2203" s="130"/>
      <c r="C2203" s="131">
        <v>41554</v>
      </c>
    </row>
    <row r="2204" spans="1:3" ht="15.75">
      <c r="A2204" s="132" t="s">
        <v>2398</v>
      </c>
      <c r="B2204" s="130"/>
      <c r="C2204" s="131">
        <v>27387</v>
      </c>
    </row>
    <row r="2205" spans="1:3" ht="15.75">
      <c r="A2205" s="132" t="s">
        <v>2399</v>
      </c>
      <c r="B2205" s="130"/>
      <c r="C2205" s="131">
        <v>27387</v>
      </c>
    </row>
    <row r="2206" spans="1:3" ht="15.75">
      <c r="A2206" s="132" t="s">
        <v>2400</v>
      </c>
      <c r="B2206" s="130"/>
      <c r="C2206" s="131">
        <v>46939</v>
      </c>
    </row>
    <row r="2207" spans="1:3" ht="15.75">
      <c r="A2207" s="132" t="s">
        <v>2401</v>
      </c>
      <c r="B2207" s="130"/>
      <c r="C2207" s="131">
        <v>46939</v>
      </c>
    </row>
    <row r="2208" spans="1:3" ht="15.75">
      <c r="A2208" s="132" t="s">
        <v>2402</v>
      </c>
      <c r="B2208" s="130"/>
      <c r="C2208" s="131">
        <v>28306</v>
      </c>
    </row>
    <row r="2209" spans="1:3" ht="15.75">
      <c r="A2209" s="132" t="s">
        <v>2403</v>
      </c>
      <c r="B2209" s="130"/>
      <c r="C2209" s="131">
        <v>28306</v>
      </c>
    </row>
    <row r="2210" spans="1:3" ht="15.75">
      <c r="A2210" s="132" t="s">
        <v>2404</v>
      </c>
      <c r="B2210" s="130"/>
      <c r="C2210" s="131">
        <v>39078</v>
      </c>
    </row>
    <row r="2211" spans="1:3" ht="15.75">
      <c r="A2211" s="132" t="s">
        <v>2405</v>
      </c>
      <c r="B2211" s="130"/>
      <c r="C2211" s="131">
        <v>39078</v>
      </c>
    </row>
    <row r="2212" spans="1:3" ht="15.75">
      <c r="A2212" s="132" t="s">
        <v>2406</v>
      </c>
      <c r="B2212" s="130"/>
      <c r="C2212" s="131">
        <v>19602</v>
      </c>
    </row>
    <row r="2213" spans="1:3" ht="15.75">
      <c r="A2213" s="132" t="s">
        <v>2407</v>
      </c>
      <c r="B2213" s="130"/>
      <c r="C2213" s="131">
        <v>25040</v>
      </c>
    </row>
    <row r="2214" spans="1:3" ht="15.75">
      <c r="A2214" s="132" t="s">
        <v>2408</v>
      </c>
      <c r="B2214" s="130"/>
      <c r="C2214" s="131">
        <v>25040</v>
      </c>
    </row>
    <row r="2215" spans="1:3" ht="15.75">
      <c r="A2215" s="132" t="s">
        <v>2409</v>
      </c>
      <c r="B2215" s="130"/>
      <c r="C2215" s="131">
        <v>35786</v>
      </c>
    </row>
    <row r="2216" spans="1:3" ht="15.75">
      <c r="A2216" s="132" t="s">
        <v>2410</v>
      </c>
      <c r="B2216" s="130"/>
      <c r="C2216" s="131">
        <v>35786</v>
      </c>
    </row>
    <row r="2217" spans="1:3" ht="15.75">
      <c r="A2217" s="132" t="s">
        <v>2411</v>
      </c>
      <c r="B2217" s="130"/>
      <c r="C2217" s="131">
        <v>16412</v>
      </c>
    </row>
    <row r="2218" spans="1:3" ht="15.75">
      <c r="A2218" s="132" t="s">
        <v>2412</v>
      </c>
      <c r="B2218" s="130"/>
      <c r="C2218" s="131">
        <v>14064</v>
      </c>
    </row>
    <row r="2219" spans="1:3" ht="15.75">
      <c r="A2219" s="132" t="s">
        <v>2413</v>
      </c>
      <c r="B2219" s="130"/>
      <c r="C2219" s="131">
        <v>24810</v>
      </c>
    </row>
    <row r="2220" spans="1:3" ht="15.75">
      <c r="A2220" s="132" t="s">
        <v>2414</v>
      </c>
      <c r="B2220" s="130"/>
      <c r="C2220" s="131">
        <v>18557</v>
      </c>
    </row>
    <row r="2221" spans="1:3" ht="15.75">
      <c r="A2221" s="132" t="s">
        <v>2415</v>
      </c>
      <c r="B2221" s="130"/>
      <c r="C2221" s="131">
        <v>29532</v>
      </c>
    </row>
    <row r="2222" spans="1:3" ht="15.75">
      <c r="A2222" s="132" t="s">
        <v>2416</v>
      </c>
      <c r="B2222" s="130"/>
      <c r="C2222" s="131">
        <v>29532</v>
      </c>
    </row>
    <row r="2223" spans="1:3" ht="15.75">
      <c r="A2223" s="132" t="s">
        <v>2417</v>
      </c>
      <c r="B2223" s="130"/>
      <c r="C2223" s="131">
        <v>49032</v>
      </c>
    </row>
    <row r="2224" spans="1:3" ht="15.75">
      <c r="A2224" s="132" t="s">
        <v>2418</v>
      </c>
      <c r="B2224" s="130"/>
      <c r="C2224" s="131">
        <v>49032</v>
      </c>
    </row>
    <row r="2225" spans="1:3" ht="15.75">
      <c r="A2225" s="132" t="s">
        <v>2419</v>
      </c>
      <c r="B2225" s="130"/>
      <c r="C2225" s="131">
        <v>31982</v>
      </c>
    </row>
    <row r="2226" spans="1:3" ht="15.75">
      <c r="A2226" s="132" t="s">
        <v>2420</v>
      </c>
      <c r="B2226" s="130"/>
      <c r="C2226" s="131">
        <v>31982</v>
      </c>
    </row>
    <row r="2227" spans="1:3" ht="15.75">
      <c r="A2227" s="132" t="s">
        <v>2421</v>
      </c>
      <c r="B2227" s="130"/>
      <c r="C2227" s="131">
        <v>42779</v>
      </c>
    </row>
    <row r="2228" spans="1:3" ht="15.75">
      <c r="A2228" s="132" t="s">
        <v>2422</v>
      </c>
      <c r="B2228" s="130"/>
      <c r="C2228" s="131">
        <v>42779</v>
      </c>
    </row>
    <row r="2229" spans="1:3" ht="15.75">
      <c r="A2229" s="132" t="s">
        <v>2423</v>
      </c>
      <c r="B2229" s="130"/>
      <c r="C2229" s="131">
        <v>15596</v>
      </c>
    </row>
    <row r="2230" spans="1:3" ht="15.75">
      <c r="A2230" s="132" t="s">
        <v>2424</v>
      </c>
      <c r="B2230" s="130"/>
      <c r="C2230" s="131">
        <v>26571</v>
      </c>
    </row>
    <row r="2231" spans="1:3" ht="15.75">
      <c r="A2231" s="132" t="s">
        <v>2425</v>
      </c>
      <c r="B2231" s="130"/>
      <c r="C2231" s="131">
        <v>26571</v>
      </c>
    </row>
    <row r="2232" spans="1:3" ht="15.75">
      <c r="A2232" s="132" t="s">
        <v>2426</v>
      </c>
      <c r="B2232" s="130"/>
      <c r="C2232" s="131">
        <v>37368</v>
      </c>
    </row>
    <row r="2233" spans="1:3" ht="15.75">
      <c r="A2233" s="132" t="s">
        <v>2427</v>
      </c>
      <c r="B2233" s="130"/>
      <c r="C2233" s="131">
        <v>37368</v>
      </c>
    </row>
    <row r="2234" spans="1:3" ht="15.75">
      <c r="A2234" s="132" t="s">
        <v>2428</v>
      </c>
      <c r="B2234" s="130"/>
      <c r="C2234" s="131">
        <v>18557</v>
      </c>
    </row>
    <row r="2235" spans="1:3" ht="15.75">
      <c r="A2235" s="132" t="s">
        <v>2429</v>
      </c>
      <c r="B2235" s="130"/>
      <c r="C2235" s="131">
        <v>38058</v>
      </c>
    </row>
    <row r="2236" spans="1:3" ht="15.75">
      <c r="A2236" s="132" t="s">
        <v>2430</v>
      </c>
      <c r="B2236" s="130"/>
      <c r="C2236" s="131">
        <v>15596</v>
      </c>
    </row>
    <row r="2237" spans="1:3" ht="15.75">
      <c r="A2237" s="132" t="s">
        <v>2431</v>
      </c>
      <c r="B2237" s="130"/>
      <c r="C2237" s="131">
        <v>26392</v>
      </c>
    </row>
    <row r="2238" spans="1:3" ht="15.75">
      <c r="A2238" s="132" t="s">
        <v>2432</v>
      </c>
      <c r="B2238" s="130"/>
      <c r="C2238" s="131">
        <v>31829</v>
      </c>
    </row>
    <row r="2239" spans="1:3" ht="15.75">
      <c r="A2239" s="132" t="s">
        <v>2433</v>
      </c>
      <c r="B2239" s="130"/>
      <c r="C2239" s="131">
        <v>20649</v>
      </c>
    </row>
    <row r="2240" spans="1:3" ht="15.75">
      <c r="A2240" s="132" t="s">
        <v>2434</v>
      </c>
      <c r="B2240" s="130"/>
      <c r="C2240" s="131">
        <v>31625</v>
      </c>
    </row>
    <row r="2241" spans="1:3" ht="15.75">
      <c r="A2241" s="132" t="s">
        <v>2435</v>
      </c>
      <c r="B2241" s="130"/>
      <c r="C2241" s="131">
        <v>31625</v>
      </c>
    </row>
    <row r="2242" spans="1:3" ht="15.75">
      <c r="A2242" s="132" t="s">
        <v>2436</v>
      </c>
      <c r="B2242" s="130"/>
      <c r="C2242" s="131">
        <v>51124</v>
      </c>
    </row>
    <row r="2243" spans="1:3" ht="15.75">
      <c r="A2243" s="132" t="s">
        <v>2437</v>
      </c>
      <c r="B2243" s="130"/>
      <c r="C2243" s="131">
        <v>51124</v>
      </c>
    </row>
    <row r="2244" spans="1:3" ht="15.75">
      <c r="A2244" s="132" t="s">
        <v>2438</v>
      </c>
      <c r="B2244" s="130"/>
      <c r="C2244" s="131">
        <v>33872</v>
      </c>
    </row>
    <row r="2245" spans="1:3" ht="15.75">
      <c r="A2245" s="132" t="s">
        <v>2439</v>
      </c>
      <c r="B2245" s="130"/>
      <c r="C2245" s="131">
        <v>33872</v>
      </c>
    </row>
    <row r="2246" spans="1:3" ht="15.75">
      <c r="A2246" s="132" t="s">
        <v>2440</v>
      </c>
      <c r="B2246" s="130"/>
      <c r="C2246" s="131">
        <v>44821</v>
      </c>
    </row>
    <row r="2247" spans="1:3" ht="15.75">
      <c r="A2247" s="132" t="s">
        <v>2441</v>
      </c>
      <c r="B2247" s="130"/>
      <c r="C2247" s="131">
        <v>44821</v>
      </c>
    </row>
    <row r="2248" spans="1:3" ht="15.75">
      <c r="A2248" s="132" t="s">
        <v>2442</v>
      </c>
      <c r="B2248" s="130"/>
      <c r="C2248" s="131">
        <v>28306</v>
      </c>
    </row>
    <row r="2249" spans="1:3" ht="15.75">
      <c r="A2249" s="132" t="s">
        <v>2443</v>
      </c>
      <c r="B2249" s="130"/>
      <c r="C2249" s="131">
        <v>28306</v>
      </c>
    </row>
    <row r="2250" spans="1:3" ht="15.75">
      <c r="A2250" s="132" t="s">
        <v>2444</v>
      </c>
      <c r="B2250" s="130"/>
      <c r="C2250" s="131">
        <v>21185</v>
      </c>
    </row>
    <row r="2251" spans="1:3" ht="15.75">
      <c r="A2251" s="132" t="s">
        <v>2445</v>
      </c>
      <c r="B2251" s="130"/>
      <c r="C2251" s="131">
        <v>39206</v>
      </c>
    </row>
    <row r="2252" spans="1:3" ht="15.75">
      <c r="A2252" s="132" t="s">
        <v>2446</v>
      </c>
      <c r="B2252" s="130"/>
      <c r="C2252" s="131">
        <v>39206</v>
      </c>
    </row>
    <row r="2253" spans="1:3" ht="15.75">
      <c r="A2253" s="132" t="s">
        <v>2447</v>
      </c>
      <c r="B2253" s="130"/>
      <c r="C2253" s="131">
        <v>20649</v>
      </c>
    </row>
    <row r="2254" spans="1:3" ht="15.75">
      <c r="A2254" s="132" t="s">
        <v>2448</v>
      </c>
      <c r="B2254" s="130"/>
      <c r="C2254" s="131">
        <v>40149</v>
      </c>
    </row>
    <row r="2255" spans="1:3" ht="15.75">
      <c r="A2255" s="132" t="s">
        <v>2449</v>
      </c>
      <c r="B2255" s="130"/>
      <c r="C2255" s="131">
        <v>17331</v>
      </c>
    </row>
    <row r="2256" spans="1:3" ht="15.75">
      <c r="A2256" s="132" t="s">
        <v>2450</v>
      </c>
      <c r="B2256" s="130"/>
      <c r="C2256" s="131">
        <v>28230</v>
      </c>
    </row>
    <row r="2257" spans="1:3" ht="15.75">
      <c r="A2257" s="132" t="s">
        <v>2451</v>
      </c>
      <c r="B2257" s="130"/>
      <c r="C2257" s="131">
        <v>49765</v>
      </c>
    </row>
    <row r="2258" spans="1:3" ht="15.75">
      <c r="A2258" s="132" t="s">
        <v>2452</v>
      </c>
      <c r="B2258" s="130"/>
      <c r="C2258" s="131">
        <v>63036</v>
      </c>
    </row>
    <row r="2259" spans="1:3" ht="15.75">
      <c r="A2259" s="132" t="s">
        <v>2453</v>
      </c>
      <c r="B2259" s="130"/>
      <c r="C2259" s="131">
        <v>63036</v>
      </c>
    </row>
    <row r="2260" spans="1:3" ht="15.75">
      <c r="A2260" s="132" t="s">
        <v>2454</v>
      </c>
      <c r="B2260" s="130"/>
      <c r="C2260" s="131">
        <v>59776</v>
      </c>
    </row>
    <row r="2261" spans="1:3" ht="15.75">
      <c r="A2261" s="132" t="s">
        <v>2455</v>
      </c>
      <c r="B2261" s="130"/>
      <c r="C2261" s="131">
        <v>44111</v>
      </c>
    </row>
    <row r="2262" spans="1:3" ht="15.75">
      <c r="A2262" s="132" t="s">
        <v>2456</v>
      </c>
      <c r="B2262" s="130"/>
      <c r="C2262" s="131">
        <v>49765</v>
      </c>
    </row>
    <row r="2263" spans="1:3" ht="15.75">
      <c r="A2263" s="132" t="s">
        <v>2457</v>
      </c>
      <c r="B2263" s="130"/>
      <c r="C2263" s="131">
        <v>44111</v>
      </c>
    </row>
    <row r="2264" spans="1:3" ht="15.75">
      <c r="A2264" s="132" t="s">
        <v>2458</v>
      </c>
      <c r="B2264" s="130"/>
      <c r="C2264" s="131">
        <v>67680</v>
      </c>
    </row>
    <row r="2265" spans="1:3" ht="15.75">
      <c r="A2265" s="132" t="s">
        <v>2459</v>
      </c>
      <c r="B2265" s="130"/>
      <c r="C2265" s="131">
        <v>64420</v>
      </c>
    </row>
    <row r="2266" spans="1:3" ht="15.75">
      <c r="A2266" s="132" t="s">
        <v>2460</v>
      </c>
      <c r="B2266" s="130"/>
      <c r="C2266" s="131">
        <v>64420</v>
      </c>
    </row>
    <row r="2267" spans="1:3" ht="15.75">
      <c r="A2267" s="132" t="s">
        <v>2461</v>
      </c>
      <c r="B2267" s="130"/>
      <c r="C2267" s="131">
        <v>60669</v>
      </c>
    </row>
    <row r="2268" spans="1:3" ht="15.75">
      <c r="A2268" s="132" t="s">
        <v>2462</v>
      </c>
      <c r="B2268" s="130"/>
      <c r="C2268" s="131">
        <v>60669</v>
      </c>
    </row>
    <row r="2269" spans="1:3" ht="15.75">
      <c r="A2269" s="132" t="s">
        <v>2463</v>
      </c>
      <c r="B2269" s="130"/>
      <c r="C2269" s="131">
        <v>57409</v>
      </c>
    </row>
    <row r="2270" spans="1:3" ht="15.75">
      <c r="A2270" s="132" t="s">
        <v>2464</v>
      </c>
      <c r="B2270" s="130"/>
      <c r="C2270" s="131">
        <v>54408</v>
      </c>
    </row>
    <row r="2271" spans="1:3" ht="15.75">
      <c r="A2271" s="132" t="s">
        <v>2465</v>
      </c>
      <c r="B2271" s="130"/>
      <c r="C2271" s="131">
        <v>47399</v>
      </c>
    </row>
    <row r="2272" spans="1:3" ht="15.75">
      <c r="A2272" s="132" t="s">
        <v>2466</v>
      </c>
      <c r="B2272" s="130"/>
      <c r="C2272" s="131">
        <v>66353</v>
      </c>
    </row>
    <row r="2273" spans="1:3" ht="15.75">
      <c r="A2273" s="132" t="s">
        <v>2467</v>
      </c>
      <c r="B2273" s="130"/>
      <c r="C2273" s="131">
        <v>79623</v>
      </c>
    </row>
    <row r="2274" spans="1:3" ht="15.75">
      <c r="A2274" s="132" t="s">
        <v>2468</v>
      </c>
      <c r="B2274" s="130"/>
      <c r="C2274" s="131">
        <v>79623</v>
      </c>
    </row>
    <row r="2275" spans="1:3" ht="15.75">
      <c r="A2275" s="132" t="s">
        <v>2469</v>
      </c>
      <c r="B2275" s="130"/>
      <c r="C2275" s="131">
        <v>76363</v>
      </c>
    </row>
    <row r="2276" spans="1:3" ht="15.75">
      <c r="A2276" s="132" t="s">
        <v>2470</v>
      </c>
      <c r="B2276" s="130"/>
      <c r="C2276" s="131">
        <v>76363</v>
      </c>
    </row>
    <row r="2277" spans="1:3" ht="15.75">
      <c r="A2277" s="132" t="s">
        <v>2471</v>
      </c>
      <c r="B2277" s="130"/>
      <c r="C2277" s="131">
        <v>59141</v>
      </c>
    </row>
    <row r="2278" spans="1:3" ht="15.75">
      <c r="A2278" s="132" t="s">
        <v>2472</v>
      </c>
      <c r="B2278" s="130"/>
      <c r="C2278" s="131">
        <v>72411</v>
      </c>
    </row>
    <row r="2279" spans="1:3" ht="15.75">
      <c r="A2279" s="132" t="s">
        <v>2473</v>
      </c>
      <c r="B2279" s="130"/>
      <c r="C2279" s="131">
        <v>72411</v>
      </c>
    </row>
    <row r="2280" spans="1:3" ht="15.75">
      <c r="A2280" s="132" t="s">
        <v>2474</v>
      </c>
      <c r="B2280" s="130"/>
      <c r="C2280" s="131">
        <v>66353</v>
      </c>
    </row>
    <row r="2281" spans="1:3" ht="15.75">
      <c r="A2281" s="132" t="s">
        <v>2475</v>
      </c>
      <c r="B2281" s="130"/>
      <c r="C2281" s="131">
        <v>59141</v>
      </c>
    </row>
    <row r="2282" spans="1:3" ht="15.75">
      <c r="A2282" s="132" t="s">
        <v>2476</v>
      </c>
      <c r="B2282" s="130"/>
      <c r="C2282" s="131">
        <v>82133</v>
      </c>
    </row>
    <row r="2283" spans="1:3" ht="15.75">
      <c r="A2283" s="132" t="s">
        <v>2477</v>
      </c>
      <c r="B2283" s="130"/>
      <c r="C2283" s="131">
        <v>82133</v>
      </c>
    </row>
    <row r="2284" spans="1:3" ht="15.75">
      <c r="A2284" s="132" t="s">
        <v>2478</v>
      </c>
      <c r="B2284" s="130"/>
      <c r="C2284" s="131">
        <v>82508</v>
      </c>
    </row>
    <row r="2285" spans="1:3" ht="15.75">
      <c r="A2285" s="132" t="s">
        <v>2479</v>
      </c>
      <c r="B2285" s="130"/>
      <c r="C2285" s="131">
        <v>72123</v>
      </c>
    </row>
    <row r="2286" spans="1:3" ht="15.75">
      <c r="A2286" s="132" t="s">
        <v>2480</v>
      </c>
      <c r="B2286" s="130"/>
      <c r="C2286" s="131">
        <v>69238</v>
      </c>
    </row>
    <row r="2287" spans="1:3" ht="15.75">
      <c r="A2287" s="132" t="s">
        <v>2481</v>
      </c>
      <c r="B2287" s="130"/>
      <c r="C2287" s="131">
        <v>111588</v>
      </c>
    </row>
    <row r="2288" spans="1:3" ht="15.75">
      <c r="A2288" s="132" t="s">
        <v>2482</v>
      </c>
      <c r="B2288" s="130"/>
      <c r="C2288" s="131">
        <v>111588</v>
      </c>
    </row>
    <row r="2289" spans="1:3" ht="15.75">
      <c r="A2289" s="132" t="s">
        <v>2483</v>
      </c>
      <c r="B2289" s="130"/>
      <c r="C2289" s="131">
        <v>108329</v>
      </c>
    </row>
    <row r="2290" spans="1:3" ht="15.75">
      <c r="A2290" s="132" t="s">
        <v>2484</v>
      </c>
      <c r="B2290" s="130"/>
      <c r="C2290" s="131">
        <v>82220</v>
      </c>
    </row>
    <row r="2291" spans="1:3" ht="15.75">
      <c r="A2291" s="132" t="s">
        <v>2485</v>
      </c>
      <c r="B2291" s="130"/>
      <c r="C2291" s="131">
        <v>95490</v>
      </c>
    </row>
    <row r="2292" spans="1:3" ht="15.75">
      <c r="A2292" s="132" t="s">
        <v>2486</v>
      </c>
      <c r="B2292" s="130"/>
      <c r="C2292" s="131">
        <v>95490</v>
      </c>
    </row>
    <row r="2293" spans="1:3" ht="15.75">
      <c r="A2293" s="132" t="s">
        <v>2487</v>
      </c>
      <c r="B2293" s="130"/>
      <c r="C2293" s="131">
        <v>92230</v>
      </c>
    </row>
    <row r="2294" spans="1:3" ht="15.75">
      <c r="A2294" s="132" t="s">
        <v>2488</v>
      </c>
      <c r="B2294" s="130"/>
      <c r="C2294" s="131">
        <v>98317</v>
      </c>
    </row>
    <row r="2295" spans="1:3" ht="15.75">
      <c r="A2295" s="132" t="s">
        <v>2489</v>
      </c>
      <c r="B2295" s="130"/>
      <c r="C2295" s="131">
        <v>82220</v>
      </c>
    </row>
    <row r="2296" spans="1:3" ht="15.75">
      <c r="A2296" s="132" t="s">
        <v>2490</v>
      </c>
      <c r="B2296" s="130"/>
      <c r="C2296" s="131">
        <v>113117</v>
      </c>
    </row>
    <row r="2297" spans="1:3" ht="15.75">
      <c r="A2297" s="132" t="s">
        <v>2491</v>
      </c>
      <c r="B2297" s="130"/>
      <c r="C2297" s="131">
        <v>113117</v>
      </c>
    </row>
    <row r="2298" spans="1:3" ht="15.75">
      <c r="A2298" s="132" t="s">
        <v>2492</v>
      </c>
      <c r="B2298" s="130"/>
      <c r="C2298" s="131">
        <v>86980</v>
      </c>
    </row>
    <row r="2299" spans="1:3" ht="15.75">
      <c r="A2299" s="132" t="s">
        <v>2493</v>
      </c>
      <c r="B2299" s="130"/>
      <c r="C2299" s="131">
        <v>100251</v>
      </c>
    </row>
    <row r="2300" spans="1:3" ht="15.75">
      <c r="A2300" s="132" t="s">
        <v>2494</v>
      </c>
      <c r="B2300" s="130"/>
      <c r="C2300" s="131">
        <v>100251</v>
      </c>
    </row>
    <row r="2301" spans="1:3" ht="15.75">
      <c r="A2301" s="132" t="s">
        <v>2495</v>
      </c>
      <c r="B2301" s="130"/>
      <c r="C2301" s="131">
        <v>96991</v>
      </c>
    </row>
    <row r="2302" spans="1:3" ht="15.75">
      <c r="A2302" s="132" t="s">
        <v>2496</v>
      </c>
      <c r="B2302" s="130"/>
      <c r="C2302" s="131">
        <v>99847</v>
      </c>
    </row>
    <row r="2303" spans="1:3" ht="15.75">
      <c r="A2303" s="132" t="s">
        <v>2497</v>
      </c>
      <c r="B2303" s="130"/>
      <c r="C2303" s="131">
        <v>86980</v>
      </c>
    </row>
    <row r="2304" spans="1:3" ht="15.75">
      <c r="A2304" s="132" t="s">
        <v>2498</v>
      </c>
      <c r="B2304" s="130"/>
      <c r="C2304" s="131">
        <v>132822</v>
      </c>
    </row>
    <row r="2305" spans="1:3" ht="15.75">
      <c r="A2305" s="132" t="s">
        <v>2499</v>
      </c>
      <c r="B2305" s="130"/>
      <c r="C2305" s="131">
        <v>146092</v>
      </c>
    </row>
    <row r="2306" spans="1:3" ht="15.75">
      <c r="A2306" s="132" t="s">
        <v>2500</v>
      </c>
      <c r="B2306" s="130"/>
      <c r="C2306" s="131">
        <v>146092</v>
      </c>
    </row>
    <row r="2307" spans="1:3" ht="15.75">
      <c r="A2307" s="132" t="s">
        <v>2501</v>
      </c>
      <c r="B2307" s="130"/>
      <c r="C2307" s="131">
        <v>120387</v>
      </c>
    </row>
    <row r="2308" spans="1:3" ht="15.75">
      <c r="A2308" s="132" t="s">
        <v>2502</v>
      </c>
      <c r="B2308" s="130"/>
      <c r="C2308" s="131">
        <v>133659</v>
      </c>
    </row>
    <row r="2309" spans="1:3" ht="15.75">
      <c r="A2309" s="132" t="s">
        <v>2503</v>
      </c>
      <c r="B2309" s="130"/>
      <c r="C2309" s="131">
        <v>133659</v>
      </c>
    </row>
    <row r="2310" spans="1:3" ht="15.75">
      <c r="A2310" s="132" t="s">
        <v>2504</v>
      </c>
      <c r="B2310" s="130"/>
      <c r="C2310" s="131">
        <v>132822</v>
      </c>
    </row>
    <row r="2311" spans="1:3" ht="15.75">
      <c r="A2311" s="132" t="s">
        <v>2505</v>
      </c>
      <c r="B2311" s="130"/>
      <c r="C2311" s="131">
        <v>120387</v>
      </c>
    </row>
    <row r="2312" spans="1:3" ht="15.75">
      <c r="A2312" s="132" t="s">
        <v>2506</v>
      </c>
      <c r="B2312" s="130"/>
      <c r="C2312" s="131">
        <v>148371</v>
      </c>
    </row>
    <row r="2313" spans="1:3" ht="15.75">
      <c r="A2313" s="132" t="s">
        <v>2507</v>
      </c>
      <c r="B2313" s="130"/>
      <c r="C2313" s="131">
        <v>161642</v>
      </c>
    </row>
    <row r="2314" spans="1:3" ht="15.75">
      <c r="A2314" s="132" t="s">
        <v>2508</v>
      </c>
      <c r="B2314" s="130"/>
      <c r="C2314" s="131">
        <v>161642</v>
      </c>
    </row>
    <row r="2315" spans="1:3" ht="15.75">
      <c r="A2315" s="132" t="s">
        <v>2509</v>
      </c>
      <c r="B2315" s="130"/>
      <c r="C2315" s="131">
        <v>134955</v>
      </c>
    </row>
    <row r="2316" spans="1:3" ht="15.75">
      <c r="A2316" s="132" t="s">
        <v>2510</v>
      </c>
      <c r="B2316" s="130"/>
      <c r="C2316" s="131">
        <v>148226</v>
      </c>
    </row>
    <row r="2317" spans="1:3" ht="15.75">
      <c r="A2317" s="132" t="s">
        <v>2511</v>
      </c>
      <c r="B2317" s="130"/>
      <c r="C2317" s="131">
        <v>148226</v>
      </c>
    </row>
    <row r="2318" spans="1:3" ht="15.75">
      <c r="A2318" s="132" t="s">
        <v>2512</v>
      </c>
      <c r="B2318" s="130"/>
      <c r="C2318" s="131">
        <v>148371</v>
      </c>
    </row>
    <row r="2319" spans="1:3" ht="15.75">
      <c r="A2319" s="132" t="s">
        <v>2513</v>
      </c>
      <c r="B2319" s="130"/>
      <c r="C2319" s="131">
        <v>134955</v>
      </c>
    </row>
    <row r="2320" spans="1:3" ht="15.75">
      <c r="A2320" s="132" t="s">
        <v>2514</v>
      </c>
      <c r="B2320" s="130"/>
      <c r="C2320" s="131">
        <v>153564</v>
      </c>
    </row>
    <row r="2321" spans="1:3" ht="15.75">
      <c r="A2321" s="132" t="s">
        <v>2515</v>
      </c>
      <c r="B2321" s="130"/>
      <c r="C2321" s="131">
        <v>166834</v>
      </c>
    </row>
    <row r="2322" spans="1:3" ht="15.75">
      <c r="A2322" s="132" t="s">
        <v>2516</v>
      </c>
      <c r="B2322" s="130"/>
      <c r="C2322" s="131">
        <v>166834</v>
      </c>
    </row>
    <row r="2323" spans="1:3" ht="15.75">
      <c r="A2323" s="132" t="s">
        <v>2517</v>
      </c>
      <c r="B2323" s="130"/>
      <c r="C2323" s="131">
        <v>140610</v>
      </c>
    </row>
    <row r="2324" spans="1:3" ht="15.75">
      <c r="A2324" s="132" t="s">
        <v>2518</v>
      </c>
      <c r="B2324" s="130"/>
      <c r="C2324" s="131">
        <v>153881</v>
      </c>
    </row>
    <row r="2325" spans="1:3" ht="15.75">
      <c r="A2325" s="132" t="s">
        <v>2519</v>
      </c>
      <c r="B2325" s="130"/>
      <c r="C2325" s="131">
        <v>153881</v>
      </c>
    </row>
    <row r="2326" spans="1:3" ht="15.75">
      <c r="A2326" s="132" t="s">
        <v>2520</v>
      </c>
      <c r="B2326" s="130"/>
      <c r="C2326" s="131">
        <v>153564</v>
      </c>
    </row>
    <row r="2327" spans="1:3" ht="15.75">
      <c r="A2327" s="132" t="s">
        <v>2521</v>
      </c>
      <c r="B2327" s="130"/>
      <c r="C2327" s="131">
        <v>140610</v>
      </c>
    </row>
    <row r="2328" spans="1:3" ht="15.75">
      <c r="A2328" s="132" t="s">
        <v>2522</v>
      </c>
      <c r="B2328" s="130"/>
      <c r="C2328" s="131">
        <v>93149</v>
      </c>
    </row>
    <row r="2329" spans="1:3" ht="15.75">
      <c r="A2329" s="132" t="s">
        <v>2523</v>
      </c>
      <c r="B2329" s="130"/>
      <c r="C2329" s="131">
        <v>44700</v>
      </c>
    </row>
    <row r="2330" spans="1:3" ht="15.75">
      <c r="A2330" s="132" t="s">
        <v>2524</v>
      </c>
      <c r="B2330" s="130"/>
      <c r="C2330" s="131">
        <v>57705</v>
      </c>
    </row>
    <row r="2331" spans="1:3" ht="15.75">
      <c r="A2331" s="132" t="s">
        <v>2525</v>
      </c>
      <c r="B2331" s="130"/>
      <c r="C2331" s="131">
        <v>57705</v>
      </c>
    </row>
    <row r="2332" spans="1:3" ht="15.75">
      <c r="A2332" s="132" t="s">
        <v>2526</v>
      </c>
      <c r="B2332" s="130"/>
      <c r="C2332" s="131">
        <v>80900</v>
      </c>
    </row>
    <row r="2333" spans="1:3" ht="15.75">
      <c r="A2333" s="132" t="s">
        <v>2527</v>
      </c>
      <c r="B2333" s="130"/>
      <c r="C2333" s="131">
        <v>80900</v>
      </c>
    </row>
    <row r="2334" spans="1:3" ht="15.75">
      <c r="A2334" s="132" t="s">
        <v>2528</v>
      </c>
      <c r="B2334" s="130"/>
      <c r="C2334" s="131">
        <v>77847</v>
      </c>
    </row>
    <row r="2335" spans="1:3" ht="15.75">
      <c r="A2335" s="132" t="s">
        <v>2529</v>
      </c>
      <c r="B2335" s="130"/>
      <c r="C2335" s="131">
        <v>39830</v>
      </c>
    </row>
    <row r="2336" spans="1:3" ht="15.75">
      <c r="A2336" s="132" t="s">
        <v>2530</v>
      </c>
      <c r="B2336" s="130"/>
      <c r="C2336" s="131">
        <v>52835</v>
      </c>
    </row>
    <row r="2337" spans="1:3" ht="15.75">
      <c r="A2337" s="132" t="s">
        <v>2531</v>
      </c>
      <c r="B2337" s="130"/>
      <c r="C2337" s="131">
        <v>52835</v>
      </c>
    </row>
    <row r="2338" spans="1:3" ht="15.75">
      <c r="A2338" s="132" t="s">
        <v>2532</v>
      </c>
      <c r="B2338" s="130"/>
      <c r="C2338" s="131">
        <v>49810</v>
      </c>
    </row>
    <row r="2339" spans="1:3" ht="15.75">
      <c r="A2339" s="132" t="s">
        <v>2533</v>
      </c>
      <c r="B2339" s="130"/>
      <c r="C2339" s="131">
        <v>52078</v>
      </c>
    </row>
    <row r="2340" spans="1:3" ht="15.75">
      <c r="A2340" s="132" t="s">
        <v>2534</v>
      </c>
      <c r="B2340" s="130"/>
      <c r="C2340" s="131">
        <v>65083</v>
      </c>
    </row>
    <row r="2341" spans="1:3" ht="15.75">
      <c r="A2341" s="132" t="s">
        <v>2535</v>
      </c>
      <c r="B2341" s="130"/>
      <c r="C2341" s="131">
        <v>65083</v>
      </c>
    </row>
    <row r="2342" spans="1:3" ht="15.75">
      <c r="A2342" s="132" t="s">
        <v>2536</v>
      </c>
      <c r="B2342" s="130"/>
      <c r="C2342" s="131">
        <v>44700</v>
      </c>
    </row>
    <row r="2343" spans="1:3" ht="15.75">
      <c r="A2343" s="132" t="s">
        <v>2537</v>
      </c>
      <c r="B2343" s="130"/>
      <c r="C2343" s="131">
        <v>67897</v>
      </c>
    </row>
    <row r="2344" spans="1:3" ht="15.75">
      <c r="A2344" s="132" t="s">
        <v>2538</v>
      </c>
      <c r="B2344" s="130"/>
      <c r="C2344" s="131">
        <v>39830</v>
      </c>
    </row>
    <row r="2345" spans="1:3" ht="15.75">
      <c r="A2345" s="132" t="s">
        <v>2539</v>
      </c>
      <c r="B2345" s="130"/>
      <c r="C2345" s="131">
        <v>52078</v>
      </c>
    </row>
    <row r="2346" spans="1:3" ht="15.75">
      <c r="A2346" s="132" t="s">
        <v>2540</v>
      </c>
      <c r="B2346" s="130"/>
      <c r="C2346" s="131">
        <v>72584</v>
      </c>
    </row>
    <row r="2347" spans="1:3" ht="15.75">
      <c r="A2347" s="132" t="s">
        <v>2541</v>
      </c>
      <c r="B2347" s="130"/>
      <c r="C2347" s="131">
        <v>85104</v>
      </c>
    </row>
    <row r="2348" spans="1:3" ht="15.75">
      <c r="A2348" s="132" t="s">
        <v>2542</v>
      </c>
      <c r="B2348" s="130"/>
      <c r="C2348" s="131">
        <v>85104</v>
      </c>
    </row>
    <row r="2349" spans="1:3" ht="15.75">
      <c r="A2349" s="132" t="s">
        <v>2543</v>
      </c>
      <c r="B2349" s="130"/>
      <c r="C2349" s="131">
        <v>46604</v>
      </c>
    </row>
    <row r="2350" spans="1:3" ht="15.75">
      <c r="A2350" s="132" t="s">
        <v>2544</v>
      </c>
      <c r="B2350" s="130"/>
      <c r="C2350" s="131">
        <v>59609</v>
      </c>
    </row>
    <row r="2351" spans="1:3" ht="15.75">
      <c r="A2351" s="132" t="s">
        <v>2545</v>
      </c>
      <c r="B2351" s="130"/>
      <c r="C2351" s="131">
        <v>59609</v>
      </c>
    </row>
    <row r="2352" spans="1:3" ht="15.75">
      <c r="A2352" s="132" t="s">
        <v>2546</v>
      </c>
      <c r="B2352" s="130"/>
      <c r="C2352" s="131">
        <v>82867</v>
      </c>
    </row>
    <row r="2353" spans="1:3" ht="15.75">
      <c r="A2353" s="132" t="s">
        <v>2547</v>
      </c>
      <c r="B2353" s="130"/>
      <c r="C2353" s="131">
        <v>82867</v>
      </c>
    </row>
    <row r="2354" spans="1:3" ht="15.75">
      <c r="A2354" s="132" t="s">
        <v>2548</v>
      </c>
      <c r="B2354" s="130"/>
      <c r="C2354" s="131">
        <v>41555</v>
      </c>
    </row>
    <row r="2355" spans="1:3" ht="15.75">
      <c r="A2355" s="132" t="s">
        <v>2549</v>
      </c>
      <c r="B2355" s="130"/>
      <c r="C2355" s="131">
        <v>54559</v>
      </c>
    </row>
    <row r="2356" spans="1:3" ht="15.75">
      <c r="A2356" s="132" t="s">
        <v>2550</v>
      </c>
      <c r="B2356" s="130"/>
      <c r="C2356" s="131">
        <v>54559</v>
      </c>
    </row>
    <row r="2357" spans="1:3" ht="15.75">
      <c r="A2357" s="132" t="s">
        <v>2551</v>
      </c>
      <c r="B2357" s="130"/>
      <c r="C2357" s="131">
        <v>66807</v>
      </c>
    </row>
    <row r="2358" spans="1:3" ht="15.75">
      <c r="A2358" s="132" t="s">
        <v>2552</v>
      </c>
      <c r="B2358" s="130"/>
      <c r="C2358" s="131">
        <v>66807</v>
      </c>
    </row>
    <row r="2359" spans="1:3" ht="15.75">
      <c r="A2359" s="132" t="s">
        <v>2553</v>
      </c>
      <c r="B2359" s="130"/>
      <c r="C2359" s="131">
        <v>46604</v>
      </c>
    </row>
    <row r="2360" spans="1:3" ht="15.75">
      <c r="A2360" s="132" t="s">
        <v>2554</v>
      </c>
      <c r="B2360" s="130"/>
      <c r="C2360" s="131">
        <v>69862</v>
      </c>
    </row>
    <row r="2361" spans="1:3" ht="15.75">
      <c r="A2361" s="132" t="s">
        <v>2555</v>
      </c>
      <c r="B2361" s="130"/>
      <c r="C2361" s="131">
        <v>41555</v>
      </c>
    </row>
    <row r="2362" spans="1:3" ht="15.75">
      <c r="A2362" s="132" t="s">
        <v>2556</v>
      </c>
      <c r="B2362" s="130"/>
      <c r="C2362" s="131">
        <v>53803</v>
      </c>
    </row>
    <row r="2363" spans="1:3" ht="15.75">
      <c r="A2363" s="132" t="s">
        <v>2557</v>
      </c>
      <c r="B2363" s="130"/>
      <c r="C2363" s="131">
        <v>49962</v>
      </c>
    </row>
    <row r="2364" spans="1:3" ht="15.75">
      <c r="A2364" s="132" t="s">
        <v>2558</v>
      </c>
      <c r="B2364" s="130"/>
      <c r="C2364" s="131">
        <v>92242</v>
      </c>
    </row>
    <row r="2365" spans="1:3" ht="15.75">
      <c r="A2365" s="132" t="s">
        <v>2559</v>
      </c>
      <c r="B2365" s="130"/>
      <c r="C2365" s="131">
        <v>92242</v>
      </c>
    </row>
    <row r="2366" spans="1:3" ht="15.75">
      <c r="A2366" s="132" t="s">
        <v>2560</v>
      </c>
      <c r="B2366" s="130"/>
      <c r="C2366" s="131">
        <v>102222</v>
      </c>
    </row>
    <row r="2367" spans="1:3" ht="15.75">
      <c r="A2367" s="132" t="s">
        <v>2561</v>
      </c>
      <c r="B2367" s="130"/>
      <c r="C2367" s="131">
        <v>53198</v>
      </c>
    </row>
    <row r="2368" spans="1:3" ht="15.75">
      <c r="A2368" s="132" t="s">
        <v>2562</v>
      </c>
      <c r="B2368" s="130"/>
      <c r="C2368" s="131">
        <v>66203</v>
      </c>
    </row>
    <row r="2369" spans="1:3" ht="15.75">
      <c r="A2369" s="132" t="s">
        <v>2563</v>
      </c>
      <c r="B2369" s="130"/>
      <c r="C2369" s="131">
        <v>66203</v>
      </c>
    </row>
    <row r="2370" spans="1:3" ht="15.75">
      <c r="A2370" s="132" t="s">
        <v>2564</v>
      </c>
      <c r="B2370" s="130"/>
      <c r="C2370" s="131">
        <v>89944</v>
      </c>
    </row>
    <row r="2371" spans="1:3" ht="15.75">
      <c r="A2371" s="132" t="s">
        <v>2565</v>
      </c>
      <c r="B2371" s="130"/>
      <c r="C2371" s="131">
        <v>89944</v>
      </c>
    </row>
    <row r="2372" spans="1:3" ht="15.75">
      <c r="A2372" s="132" t="s">
        <v>2566</v>
      </c>
      <c r="B2372" s="130"/>
      <c r="C2372" s="131">
        <v>86919</v>
      </c>
    </row>
    <row r="2373" spans="1:3" ht="15.75">
      <c r="A2373" s="132" t="s">
        <v>2567</v>
      </c>
      <c r="B2373" s="130"/>
      <c r="C2373" s="131">
        <v>47330</v>
      </c>
    </row>
    <row r="2374" spans="1:3" ht="15.75">
      <c r="A2374" s="132" t="s">
        <v>2568</v>
      </c>
      <c r="B2374" s="130"/>
      <c r="C2374" s="131">
        <v>60335</v>
      </c>
    </row>
    <row r="2375" spans="1:3" ht="15.75">
      <c r="A2375" s="132" t="s">
        <v>2569</v>
      </c>
      <c r="B2375" s="130"/>
      <c r="C2375" s="131">
        <v>60335</v>
      </c>
    </row>
    <row r="2376" spans="1:3" ht="15.75">
      <c r="A2376" s="132" t="s">
        <v>2570</v>
      </c>
      <c r="B2376" s="130"/>
      <c r="C2376" s="131">
        <v>57251</v>
      </c>
    </row>
    <row r="2377" spans="1:3" ht="15.75">
      <c r="A2377" s="132" t="s">
        <v>2571</v>
      </c>
      <c r="B2377" s="130"/>
      <c r="C2377" s="131">
        <v>78179</v>
      </c>
    </row>
    <row r="2378" spans="1:3" ht="15.75">
      <c r="A2378" s="132" t="s">
        <v>2572</v>
      </c>
      <c r="B2378" s="130"/>
      <c r="C2378" s="131">
        <v>60063</v>
      </c>
    </row>
    <row r="2379" spans="1:3" ht="15.75">
      <c r="A2379" s="132" t="s">
        <v>2573</v>
      </c>
      <c r="B2379" s="130"/>
      <c r="C2379" s="131">
        <v>73067</v>
      </c>
    </row>
    <row r="2380" spans="1:3" ht="15.75">
      <c r="A2380" s="132" t="s">
        <v>2574</v>
      </c>
      <c r="B2380" s="130"/>
      <c r="C2380" s="131">
        <v>73067</v>
      </c>
    </row>
    <row r="2381" spans="1:3" ht="15.75">
      <c r="A2381" s="132" t="s">
        <v>2575</v>
      </c>
      <c r="B2381" s="130"/>
      <c r="C2381" s="131">
        <v>53198</v>
      </c>
    </row>
    <row r="2382" spans="1:3" ht="15.75">
      <c r="A2382" s="132" t="s">
        <v>2576</v>
      </c>
      <c r="B2382" s="130"/>
      <c r="C2382" s="131">
        <v>76939</v>
      </c>
    </row>
    <row r="2383" spans="1:3" ht="15.75">
      <c r="A2383" s="132" t="s">
        <v>2577</v>
      </c>
      <c r="B2383" s="130"/>
      <c r="C2383" s="131">
        <v>47330</v>
      </c>
    </row>
    <row r="2384" spans="1:3" ht="15.75">
      <c r="A2384" s="132" t="s">
        <v>2578</v>
      </c>
      <c r="B2384" s="130"/>
      <c r="C2384" s="131">
        <v>60063</v>
      </c>
    </row>
    <row r="2385" spans="1:3" ht="15.75">
      <c r="A2385" s="132" t="s">
        <v>2579</v>
      </c>
      <c r="B2385" s="130"/>
      <c r="C2385" s="131">
        <v>80931</v>
      </c>
    </row>
    <row r="2386" spans="1:3" ht="15.75">
      <c r="A2386" s="132" t="s">
        <v>2580</v>
      </c>
      <c r="B2386" s="130"/>
      <c r="C2386" s="131">
        <v>96719</v>
      </c>
    </row>
    <row r="2387" spans="1:3" ht="15.75">
      <c r="A2387" s="132" t="s">
        <v>2581</v>
      </c>
      <c r="B2387" s="130"/>
      <c r="C2387" s="131">
        <v>96719</v>
      </c>
    </row>
    <row r="2388" spans="1:3" ht="15.75">
      <c r="A2388" s="132" t="s">
        <v>2582</v>
      </c>
      <c r="B2388" s="130"/>
      <c r="C2388" s="131">
        <v>54075</v>
      </c>
    </row>
    <row r="2389" spans="1:3" ht="15.75">
      <c r="A2389" s="132" t="s">
        <v>2583</v>
      </c>
      <c r="B2389" s="130"/>
      <c r="C2389" s="131">
        <v>67081</v>
      </c>
    </row>
    <row r="2390" spans="1:3" ht="15.75">
      <c r="A2390" s="132" t="s">
        <v>2584</v>
      </c>
      <c r="B2390" s="130"/>
      <c r="C2390" s="131">
        <v>67081</v>
      </c>
    </row>
    <row r="2391" spans="1:3" ht="15.75">
      <c r="A2391" s="132" t="s">
        <v>2585</v>
      </c>
      <c r="B2391" s="130"/>
      <c r="C2391" s="131">
        <v>90821</v>
      </c>
    </row>
    <row r="2392" spans="1:3" ht="15.75">
      <c r="A2392" s="132" t="s">
        <v>2586</v>
      </c>
      <c r="B2392" s="130"/>
      <c r="C2392" s="131">
        <v>90821</v>
      </c>
    </row>
    <row r="2393" spans="1:3" ht="15.75">
      <c r="A2393" s="132" t="s">
        <v>2587</v>
      </c>
      <c r="B2393" s="130"/>
      <c r="C2393" s="131">
        <v>48692</v>
      </c>
    </row>
    <row r="2394" spans="1:3" ht="15.75">
      <c r="A2394" s="132" t="s">
        <v>2588</v>
      </c>
      <c r="B2394" s="130"/>
      <c r="C2394" s="131">
        <v>61697</v>
      </c>
    </row>
    <row r="2395" spans="1:3" ht="15.75">
      <c r="A2395" s="132" t="s">
        <v>2589</v>
      </c>
      <c r="B2395" s="130"/>
      <c r="C2395" s="131">
        <v>61697</v>
      </c>
    </row>
    <row r="2396" spans="1:3" ht="15.75">
      <c r="A2396" s="132" t="s">
        <v>2590</v>
      </c>
      <c r="B2396" s="130"/>
      <c r="C2396" s="131">
        <v>58642</v>
      </c>
    </row>
    <row r="2397" spans="1:3" ht="15.75">
      <c r="A2397" s="132" t="s">
        <v>2591</v>
      </c>
      <c r="B2397" s="130"/>
      <c r="C2397" s="131">
        <v>79540</v>
      </c>
    </row>
    <row r="2398" spans="1:3" ht="15.75">
      <c r="A2398" s="132" t="s">
        <v>2592</v>
      </c>
      <c r="B2398" s="130"/>
      <c r="C2398" s="131">
        <v>61454</v>
      </c>
    </row>
    <row r="2399" spans="1:3" ht="15.75">
      <c r="A2399" s="132" t="s">
        <v>2593</v>
      </c>
      <c r="B2399" s="130"/>
      <c r="C2399" s="131">
        <v>74459</v>
      </c>
    </row>
    <row r="2400" spans="1:3" ht="15.75">
      <c r="A2400" s="132" t="s">
        <v>2594</v>
      </c>
      <c r="B2400" s="130"/>
      <c r="C2400" s="131">
        <v>74459</v>
      </c>
    </row>
    <row r="2401" spans="1:3" ht="15.75">
      <c r="A2401" s="132" t="s">
        <v>2595</v>
      </c>
      <c r="B2401" s="130"/>
      <c r="C2401" s="131">
        <v>92302</v>
      </c>
    </row>
    <row r="2402" spans="1:3" ht="15.75">
      <c r="A2402" s="132" t="s">
        <v>2596</v>
      </c>
      <c r="B2402" s="130"/>
      <c r="C2402" s="131">
        <v>54075</v>
      </c>
    </row>
    <row r="2403" spans="1:3" ht="15.75">
      <c r="A2403" s="132" t="s">
        <v>2597</v>
      </c>
      <c r="B2403" s="130"/>
      <c r="C2403" s="131">
        <v>77816</v>
      </c>
    </row>
    <row r="2404" spans="1:3" ht="15.75">
      <c r="A2404" s="132" t="s">
        <v>2598</v>
      </c>
      <c r="B2404" s="130"/>
      <c r="C2404" s="131">
        <v>48692</v>
      </c>
    </row>
    <row r="2405" spans="1:3" ht="15.75">
      <c r="A2405" s="132" t="s">
        <v>2599</v>
      </c>
      <c r="B2405" s="130"/>
      <c r="C2405" s="131">
        <v>61454</v>
      </c>
    </row>
    <row r="2406" spans="1:3" ht="15.75">
      <c r="A2406" s="132" t="s">
        <v>2600</v>
      </c>
      <c r="B2406" s="130"/>
      <c r="C2406" s="131">
        <v>106275</v>
      </c>
    </row>
    <row r="2407" spans="1:3" ht="15.75">
      <c r="A2407" s="132" t="s">
        <v>2601</v>
      </c>
      <c r="B2407" s="130"/>
      <c r="C2407" s="131">
        <v>106275</v>
      </c>
    </row>
    <row r="2408" spans="1:3" ht="15.75">
      <c r="A2408" s="132" t="s">
        <v>2602</v>
      </c>
      <c r="B2408" s="130"/>
      <c r="C2408" s="131">
        <v>116256</v>
      </c>
    </row>
    <row r="2409" spans="1:3" ht="15.75">
      <c r="A2409" s="132" t="s">
        <v>2603</v>
      </c>
      <c r="B2409" s="130"/>
      <c r="C2409" s="131">
        <v>63632</v>
      </c>
    </row>
    <row r="2410" spans="1:3" ht="15.75">
      <c r="A2410" s="132" t="s">
        <v>2604</v>
      </c>
      <c r="B2410" s="130"/>
      <c r="C2410" s="131">
        <v>76636</v>
      </c>
    </row>
    <row r="2411" spans="1:3" ht="15.75">
      <c r="A2411" s="132" t="s">
        <v>2605</v>
      </c>
      <c r="B2411" s="130"/>
      <c r="C2411" s="131">
        <v>76636</v>
      </c>
    </row>
    <row r="2412" spans="1:3" ht="15.75">
      <c r="A2412" s="132" t="s">
        <v>2606</v>
      </c>
      <c r="B2412" s="130"/>
      <c r="C2412" s="131">
        <v>73612</v>
      </c>
    </row>
    <row r="2413" spans="1:3" ht="15.75">
      <c r="A2413" s="132" t="s">
        <v>2607</v>
      </c>
      <c r="B2413" s="130"/>
      <c r="C2413" s="131">
        <v>101860</v>
      </c>
    </row>
    <row r="2414" spans="1:3" ht="15.75">
      <c r="A2414" s="132" t="s">
        <v>2608</v>
      </c>
      <c r="B2414" s="130"/>
      <c r="C2414" s="131">
        <v>101860</v>
      </c>
    </row>
    <row r="2415" spans="1:3" ht="15.75">
      <c r="A2415" s="132" t="s">
        <v>2609</v>
      </c>
      <c r="B2415" s="130"/>
      <c r="C2415" s="131">
        <v>51776</v>
      </c>
    </row>
    <row r="2416" spans="1:3" ht="15.75">
      <c r="A2416" s="132" t="s">
        <v>2610</v>
      </c>
      <c r="B2416" s="130"/>
      <c r="C2416" s="131">
        <v>64781</v>
      </c>
    </row>
    <row r="2417" spans="1:3" ht="15.75">
      <c r="A2417" s="132" t="s">
        <v>2611</v>
      </c>
      <c r="B2417" s="130"/>
      <c r="C2417" s="131">
        <v>64781</v>
      </c>
    </row>
    <row r="2418" spans="1:3" ht="15.75">
      <c r="A2418" s="132" t="s">
        <v>2612</v>
      </c>
      <c r="B2418" s="130"/>
      <c r="C2418" s="131">
        <v>61787</v>
      </c>
    </row>
    <row r="2419" spans="1:3" ht="15.75">
      <c r="A2419" s="132" t="s">
        <v>2613</v>
      </c>
      <c r="B2419" s="130"/>
      <c r="C2419" s="131">
        <v>83018</v>
      </c>
    </row>
    <row r="2420" spans="1:3" ht="15.75">
      <c r="A2420" s="132" t="s">
        <v>2614</v>
      </c>
      <c r="B2420" s="130"/>
      <c r="C2420" s="131">
        <v>65688</v>
      </c>
    </row>
    <row r="2421" spans="1:3" ht="15.75">
      <c r="A2421" s="132" t="s">
        <v>2615</v>
      </c>
      <c r="B2421" s="130"/>
      <c r="C2421" s="131">
        <v>78692</v>
      </c>
    </row>
    <row r="2422" spans="1:3" ht="15.75">
      <c r="A2422" s="132" t="s">
        <v>2616</v>
      </c>
      <c r="B2422" s="130"/>
      <c r="C2422" s="131">
        <v>78692</v>
      </c>
    </row>
    <row r="2423" spans="1:3" ht="15.75">
      <c r="A2423" s="132" t="s">
        <v>2617</v>
      </c>
      <c r="B2423" s="130"/>
      <c r="C2423" s="131">
        <v>63632</v>
      </c>
    </row>
    <row r="2424" spans="1:3" ht="15.75">
      <c r="A2424" s="132" t="s">
        <v>2618</v>
      </c>
      <c r="B2424" s="130"/>
      <c r="C2424" s="131">
        <v>88855</v>
      </c>
    </row>
    <row r="2425" spans="1:3" ht="15.75">
      <c r="A2425" s="132" t="s">
        <v>2619</v>
      </c>
      <c r="B2425" s="130"/>
      <c r="C2425" s="131">
        <v>51776</v>
      </c>
    </row>
    <row r="2426" spans="1:3" ht="15.75">
      <c r="A2426" s="132" t="s">
        <v>2620</v>
      </c>
      <c r="B2426" s="130"/>
      <c r="C2426" s="131">
        <v>65688</v>
      </c>
    </row>
    <row r="2427" spans="1:3" ht="15.75">
      <c r="A2427" s="132" t="s">
        <v>2621</v>
      </c>
      <c r="B2427" s="130"/>
      <c r="C2427" s="131">
        <v>123333</v>
      </c>
    </row>
    <row r="2428" spans="1:3" ht="15.75">
      <c r="A2428" s="132" t="s">
        <v>2622</v>
      </c>
      <c r="B2428" s="130"/>
      <c r="C2428" s="131">
        <v>123333</v>
      </c>
    </row>
    <row r="2429" spans="1:3" ht="15.75">
      <c r="A2429" s="132" t="s">
        <v>2623</v>
      </c>
      <c r="B2429" s="130"/>
      <c r="C2429" s="131">
        <v>133281</v>
      </c>
    </row>
    <row r="2430" spans="1:3" ht="15.75">
      <c r="A2430" s="132" t="s">
        <v>2624</v>
      </c>
      <c r="B2430" s="130"/>
      <c r="C2430" s="131">
        <v>68652</v>
      </c>
    </row>
    <row r="2431" spans="1:3" ht="15.75">
      <c r="A2431" s="132" t="s">
        <v>2625</v>
      </c>
      <c r="B2431" s="130"/>
      <c r="C2431" s="131">
        <v>81657</v>
      </c>
    </row>
    <row r="2432" spans="1:3" ht="15.75">
      <c r="A2432" s="132" t="s">
        <v>2626</v>
      </c>
      <c r="B2432" s="130"/>
      <c r="C2432" s="131">
        <v>81657</v>
      </c>
    </row>
    <row r="2433" spans="1:3" ht="15.75">
      <c r="A2433" s="132" t="s">
        <v>2627</v>
      </c>
      <c r="B2433" s="130"/>
      <c r="C2433" s="131">
        <v>106910</v>
      </c>
    </row>
    <row r="2434" spans="1:3" ht="15.75">
      <c r="A2434" s="132" t="s">
        <v>2628</v>
      </c>
      <c r="B2434" s="130"/>
      <c r="C2434" s="131">
        <v>106910</v>
      </c>
    </row>
    <row r="2435" spans="1:3" ht="15.75">
      <c r="A2435" s="132" t="s">
        <v>2629</v>
      </c>
      <c r="B2435" s="130"/>
      <c r="C2435" s="131">
        <v>101768</v>
      </c>
    </row>
    <row r="2436" spans="1:3" ht="15.75">
      <c r="A2436" s="132" t="s">
        <v>2630</v>
      </c>
      <c r="B2436" s="130"/>
      <c r="C2436" s="131">
        <v>56313</v>
      </c>
    </row>
    <row r="2437" spans="1:3" ht="15.75">
      <c r="A2437" s="132" t="s">
        <v>2631</v>
      </c>
      <c r="B2437" s="130"/>
      <c r="C2437" s="131">
        <v>69317</v>
      </c>
    </row>
    <row r="2438" spans="1:3" ht="15.75">
      <c r="A2438" s="132" t="s">
        <v>2632</v>
      </c>
      <c r="B2438" s="130"/>
      <c r="C2438" s="131">
        <v>69317</v>
      </c>
    </row>
    <row r="2439" spans="1:3" ht="15.75">
      <c r="A2439" s="132" t="s">
        <v>2633</v>
      </c>
      <c r="B2439" s="130"/>
      <c r="C2439" s="131">
        <v>66292</v>
      </c>
    </row>
    <row r="2440" spans="1:3" ht="15.75">
      <c r="A2440" s="132" t="s">
        <v>2634</v>
      </c>
      <c r="B2440" s="130"/>
      <c r="C2440" s="131">
        <v>87524</v>
      </c>
    </row>
    <row r="2441" spans="1:3" ht="15.75">
      <c r="A2441" s="132" t="s">
        <v>2635</v>
      </c>
      <c r="B2441" s="130"/>
      <c r="C2441" s="131">
        <v>70194</v>
      </c>
    </row>
    <row r="2442" spans="1:3" ht="15.75">
      <c r="A2442" s="132" t="s">
        <v>2636</v>
      </c>
      <c r="B2442" s="130"/>
      <c r="C2442" s="131">
        <v>83199</v>
      </c>
    </row>
    <row r="2443" spans="1:3" ht="15.75">
      <c r="A2443" s="132" t="s">
        <v>2637</v>
      </c>
      <c r="B2443" s="130"/>
      <c r="C2443" s="131">
        <v>83199</v>
      </c>
    </row>
    <row r="2444" spans="1:3" ht="15.75">
      <c r="A2444" s="132" t="s">
        <v>2638</v>
      </c>
      <c r="B2444" s="130"/>
      <c r="C2444" s="131">
        <v>80145</v>
      </c>
    </row>
    <row r="2445" spans="1:3" ht="15.75">
      <c r="A2445" s="132" t="s">
        <v>2639</v>
      </c>
      <c r="B2445" s="130"/>
      <c r="C2445" s="131">
        <v>68652</v>
      </c>
    </row>
    <row r="2446" spans="1:3" ht="15.75">
      <c r="A2446" s="132" t="s">
        <v>2640</v>
      </c>
      <c r="B2446" s="130"/>
      <c r="C2446" s="131">
        <v>93905</v>
      </c>
    </row>
    <row r="2447" spans="1:3" ht="15.75">
      <c r="A2447" s="132" t="s">
        <v>2641</v>
      </c>
      <c r="B2447" s="130"/>
      <c r="C2447" s="131">
        <v>56313</v>
      </c>
    </row>
    <row r="2448" spans="1:3" ht="15.75">
      <c r="A2448" s="132" t="s">
        <v>2642</v>
      </c>
      <c r="B2448" s="130"/>
      <c r="C2448" s="131">
        <v>70194</v>
      </c>
    </row>
    <row r="2449" spans="1:3" ht="15.75">
      <c r="A2449" s="132" t="s">
        <v>2643</v>
      </c>
      <c r="B2449" s="130"/>
      <c r="C2449" s="131">
        <v>71283</v>
      </c>
    </row>
    <row r="2450" spans="1:3" ht="15.75">
      <c r="A2450" s="132" t="s">
        <v>2644</v>
      </c>
      <c r="B2450" s="130"/>
      <c r="C2450" s="131">
        <v>74217</v>
      </c>
    </row>
    <row r="2451" spans="1:3" ht="15.75">
      <c r="A2451" s="132" t="s">
        <v>2645</v>
      </c>
      <c r="B2451" s="130"/>
      <c r="C2451" s="131">
        <v>87222</v>
      </c>
    </row>
    <row r="2452" spans="1:3" ht="15.75">
      <c r="A2452" s="132" t="s">
        <v>2646</v>
      </c>
      <c r="B2452" s="130"/>
      <c r="C2452" s="131">
        <v>87222</v>
      </c>
    </row>
    <row r="2453" spans="1:3" ht="15.75">
      <c r="A2453" s="132" t="s">
        <v>2647</v>
      </c>
      <c r="B2453" s="130"/>
      <c r="C2453" s="131">
        <v>99471</v>
      </c>
    </row>
    <row r="2454" spans="1:3" ht="15.75">
      <c r="A2454" s="132" t="s">
        <v>2648</v>
      </c>
      <c r="B2454" s="130"/>
      <c r="C2454" s="131">
        <v>112474</v>
      </c>
    </row>
    <row r="2455" spans="1:3" ht="15.75">
      <c r="A2455" s="132" t="s">
        <v>2649</v>
      </c>
      <c r="B2455" s="130"/>
      <c r="C2455" s="131">
        <v>112474</v>
      </c>
    </row>
    <row r="2456" spans="1:3" ht="15.75">
      <c r="A2456" s="132" t="s">
        <v>2650</v>
      </c>
      <c r="B2456" s="130"/>
      <c r="C2456" s="131">
        <v>67472</v>
      </c>
    </row>
    <row r="2457" spans="1:3" ht="15.75">
      <c r="A2457" s="132" t="s">
        <v>2651</v>
      </c>
      <c r="B2457" s="130"/>
      <c r="C2457" s="131">
        <v>80477</v>
      </c>
    </row>
    <row r="2458" spans="1:3" ht="15.75">
      <c r="A2458" s="132" t="s">
        <v>2652</v>
      </c>
      <c r="B2458" s="130"/>
      <c r="C2458" s="131">
        <v>80477</v>
      </c>
    </row>
    <row r="2459" spans="1:3" ht="15.75">
      <c r="A2459" s="132" t="s">
        <v>2653</v>
      </c>
      <c r="B2459" s="130"/>
      <c r="C2459" s="131">
        <v>77422</v>
      </c>
    </row>
    <row r="2460" spans="1:3" ht="15.75">
      <c r="A2460" s="132" t="s">
        <v>2654</v>
      </c>
      <c r="B2460" s="130"/>
      <c r="C2460" s="131">
        <v>94359</v>
      </c>
    </row>
    <row r="2461" spans="1:3" ht="15.75">
      <c r="A2461" s="132" t="s">
        <v>2655</v>
      </c>
      <c r="B2461" s="130"/>
      <c r="C2461" s="131">
        <v>94359</v>
      </c>
    </row>
    <row r="2462" spans="1:3" ht="15.75">
      <c r="A2462" s="132" t="s">
        <v>2656</v>
      </c>
      <c r="B2462" s="130"/>
      <c r="C2462" s="131">
        <v>74217</v>
      </c>
    </row>
    <row r="2463" spans="1:3" ht="15.75">
      <c r="A2463" s="132" t="s">
        <v>2657</v>
      </c>
      <c r="B2463" s="130"/>
      <c r="C2463" s="131">
        <v>99471</v>
      </c>
    </row>
    <row r="2464" spans="1:3" ht="15.75">
      <c r="A2464" s="132" t="s">
        <v>2658</v>
      </c>
      <c r="B2464" s="130"/>
      <c r="C2464" s="131">
        <v>67472</v>
      </c>
    </row>
    <row r="2465" spans="1:3" ht="15.75">
      <c r="A2465" s="132" t="s">
        <v>2659</v>
      </c>
      <c r="B2465" s="130"/>
      <c r="C2465" s="131">
        <v>81354</v>
      </c>
    </row>
    <row r="2466" spans="1:3" ht="15.75">
      <c r="A2466" s="132" t="s">
        <v>2660</v>
      </c>
      <c r="B2466" s="130"/>
      <c r="C2466" s="131">
        <v>79781</v>
      </c>
    </row>
    <row r="2467" spans="1:3" ht="15.75">
      <c r="A2467" s="132" t="s">
        <v>2661</v>
      </c>
      <c r="B2467" s="130"/>
      <c r="C2467" s="131">
        <v>92787</v>
      </c>
    </row>
    <row r="2468" spans="1:3" ht="15.75">
      <c r="A2468" s="132" t="s">
        <v>2662</v>
      </c>
      <c r="B2468" s="130"/>
      <c r="C2468" s="131">
        <v>92787</v>
      </c>
    </row>
    <row r="2469" spans="1:3" ht="15.75">
      <c r="A2469" s="132" t="s">
        <v>2663</v>
      </c>
      <c r="B2469" s="130"/>
      <c r="C2469" s="131">
        <v>118008</v>
      </c>
    </row>
    <row r="2470" spans="1:3" ht="15.75">
      <c r="A2470" s="132" t="s">
        <v>2664</v>
      </c>
      <c r="B2470" s="130"/>
      <c r="C2470" s="131">
        <v>118008</v>
      </c>
    </row>
    <row r="2471" spans="1:3" ht="15.75">
      <c r="A2471" s="132" t="s">
        <v>2665</v>
      </c>
      <c r="B2471" s="130"/>
      <c r="C2471" s="131">
        <v>114984</v>
      </c>
    </row>
    <row r="2472" spans="1:3" ht="15.75">
      <c r="A2472" s="132" t="s">
        <v>2666</v>
      </c>
      <c r="B2472" s="130"/>
      <c r="C2472" s="131">
        <v>108330</v>
      </c>
    </row>
    <row r="2473" spans="1:3" ht="15.75">
      <c r="A2473" s="132" t="s">
        <v>2667</v>
      </c>
      <c r="B2473" s="130"/>
      <c r="C2473" s="131">
        <v>72856</v>
      </c>
    </row>
    <row r="2474" spans="1:3" ht="15.75">
      <c r="A2474" s="132" t="s">
        <v>2668</v>
      </c>
      <c r="B2474" s="130"/>
      <c r="C2474" s="131">
        <v>85861</v>
      </c>
    </row>
    <row r="2475" spans="1:3" ht="15.75">
      <c r="A2475" s="132" t="s">
        <v>2669</v>
      </c>
      <c r="B2475" s="130"/>
      <c r="C2475" s="131">
        <v>85861</v>
      </c>
    </row>
    <row r="2476" spans="1:3" ht="15.75">
      <c r="A2476" s="132" t="s">
        <v>2670</v>
      </c>
      <c r="B2476" s="130"/>
      <c r="C2476" s="131">
        <v>82836</v>
      </c>
    </row>
    <row r="2477" spans="1:3" ht="15.75">
      <c r="A2477" s="132" t="s">
        <v>2671</v>
      </c>
      <c r="B2477" s="130"/>
      <c r="C2477" s="131">
        <v>86768</v>
      </c>
    </row>
    <row r="2478" spans="1:3" ht="15.75">
      <c r="A2478" s="132" t="s">
        <v>2672</v>
      </c>
      <c r="B2478" s="130"/>
      <c r="C2478" s="131">
        <v>99772</v>
      </c>
    </row>
    <row r="2479" spans="1:3" ht="15.75">
      <c r="A2479" s="132" t="s">
        <v>2673</v>
      </c>
      <c r="B2479" s="130"/>
      <c r="C2479" s="131">
        <v>99772</v>
      </c>
    </row>
    <row r="2480" spans="1:3" ht="15.75">
      <c r="A2480" s="132" t="s">
        <v>2674</v>
      </c>
      <c r="B2480" s="130"/>
      <c r="C2480" s="131">
        <v>117889</v>
      </c>
    </row>
    <row r="2481" spans="1:3" ht="15.75">
      <c r="A2481" s="132" t="s">
        <v>2675</v>
      </c>
      <c r="B2481" s="130"/>
      <c r="C2481" s="131">
        <v>79781</v>
      </c>
    </row>
    <row r="2482" spans="1:3" ht="15.75">
      <c r="A2482" s="132" t="s">
        <v>2676</v>
      </c>
      <c r="B2482" s="130"/>
      <c r="C2482" s="131">
        <v>105005</v>
      </c>
    </row>
    <row r="2483" spans="1:3" ht="15.75">
      <c r="A2483" s="132" t="s">
        <v>2677</v>
      </c>
      <c r="B2483" s="130"/>
      <c r="C2483" s="131">
        <v>72856</v>
      </c>
    </row>
    <row r="2484" spans="1:3" ht="15.75">
      <c r="A2484" s="132" t="s">
        <v>2678</v>
      </c>
      <c r="B2484" s="130"/>
      <c r="C2484" s="131">
        <v>86768</v>
      </c>
    </row>
    <row r="2485" spans="1:3" ht="15.75">
      <c r="A2485" s="132" t="s">
        <v>2679</v>
      </c>
      <c r="B2485" s="130"/>
      <c r="C2485" s="131">
        <v>46511</v>
      </c>
    </row>
    <row r="2486" spans="1:3" ht="15.75">
      <c r="A2486" s="132" t="s">
        <v>2680</v>
      </c>
      <c r="B2486" s="130"/>
      <c r="C2486" s="131">
        <v>46511</v>
      </c>
    </row>
    <row r="2487" spans="1:3" ht="15.75">
      <c r="A2487" s="132" t="s">
        <v>2681</v>
      </c>
      <c r="B2487" s="130"/>
      <c r="C2487" s="131">
        <v>60553</v>
      </c>
    </row>
    <row r="2488" spans="1:3" ht="15.75">
      <c r="A2488" s="132" t="s">
        <v>2682</v>
      </c>
      <c r="B2488" s="130"/>
      <c r="C2488" s="131">
        <v>39981</v>
      </c>
    </row>
    <row r="2489" spans="1:3" ht="15.75">
      <c r="A2489" s="132" t="s">
        <v>2683</v>
      </c>
      <c r="B2489" s="130"/>
      <c r="C2489" s="131">
        <v>39981</v>
      </c>
    </row>
    <row r="2490" spans="1:3" ht="15.75">
      <c r="A2490" s="132" t="s">
        <v>2684</v>
      </c>
      <c r="B2490" s="130"/>
      <c r="C2490" s="131">
        <v>47076</v>
      </c>
    </row>
    <row r="2491" spans="1:3" ht="15.75">
      <c r="A2491" s="132" t="s">
        <v>2685</v>
      </c>
      <c r="B2491" s="130"/>
      <c r="C2491" s="131">
        <v>47703</v>
      </c>
    </row>
    <row r="2492" spans="1:3" ht="15.75">
      <c r="A2492" s="132" t="s">
        <v>2686</v>
      </c>
      <c r="B2492" s="130"/>
      <c r="C2492" s="131">
        <v>47703</v>
      </c>
    </row>
    <row r="2493" spans="1:3" ht="15.75">
      <c r="A2493" s="132" t="s">
        <v>2687</v>
      </c>
      <c r="B2493" s="130"/>
      <c r="C2493" s="131">
        <v>57541</v>
      </c>
    </row>
    <row r="2494" spans="1:3" ht="15.75">
      <c r="A2494" s="132" t="s">
        <v>2688</v>
      </c>
      <c r="B2494" s="130"/>
      <c r="C2494" s="131">
        <v>61745</v>
      </c>
    </row>
    <row r="2495" spans="1:3" ht="15.75">
      <c r="A2495" s="132" t="s">
        <v>2689</v>
      </c>
      <c r="B2495" s="130"/>
      <c r="C2495" s="131">
        <v>40846</v>
      </c>
    </row>
    <row r="2496" spans="1:3" ht="15.75">
      <c r="A2496" s="132" t="s">
        <v>2690</v>
      </c>
      <c r="B2496" s="130"/>
      <c r="C2496" s="131">
        <v>40846</v>
      </c>
    </row>
    <row r="2497" spans="1:3" ht="15.75">
      <c r="A2497" s="132" t="s">
        <v>2691</v>
      </c>
      <c r="B2497" s="130"/>
      <c r="C2497" s="131">
        <v>47941</v>
      </c>
    </row>
    <row r="2498" spans="1:3" ht="15.75">
      <c r="A2498" s="132" t="s">
        <v>2692</v>
      </c>
      <c r="B2498" s="130"/>
      <c r="C2498" s="131">
        <v>53368</v>
      </c>
    </row>
    <row r="2499" spans="1:3" ht="15.75">
      <c r="A2499" s="132" t="s">
        <v>2693</v>
      </c>
      <c r="B2499" s="130"/>
      <c r="C2499" s="131">
        <v>53368</v>
      </c>
    </row>
    <row r="2500" spans="1:3" ht="15.75">
      <c r="A2500" s="132" t="s">
        <v>2694</v>
      </c>
      <c r="B2500" s="130"/>
      <c r="C2500" s="131">
        <v>67410</v>
      </c>
    </row>
    <row r="2501" spans="1:3" ht="15.75">
      <c r="A2501" s="132" t="s">
        <v>2695</v>
      </c>
      <c r="B2501" s="130"/>
      <c r="C2501" s="131">
        <v>46571</v>
      </c>
    </row>
    <row r="2502" spans="1:3" ht="15.75">
      <c r="A2502" s="132" t="s">
        <v>2696</v>
      </c>
      <c r="B2502" s="130"/>
      <c r="C2502" s="131">
        <v>46571</v>
      </c>
    </row>
    <row r="2503" spans="1:3" ht="15.75">
      <c r="A2503" s="132" t="s">
        <v>2697</v>
      </c>
      <c r="B2503" s="130"/>
      <c r="C2503" s="131">
        <v>53666</v>
      </c>
    </row>
    <row r="2504" spans="1:3" ht="15.75">
      <c r="A2504" s="132" t="s">
        <v>2698</v>
      </c>
      <c r="B2504" s="130"/>
      <c r="C2504" s="131">
        <v>59629</v>
      </c>
    </row>
    <row r="2505" spans="1:3" ht="15.75">
      <c r="A2505" s="132" t="s">
        <v>2699</v>
      </c>
      <c r="B2505" s="130"/>
      <c r="C2505" s="131">
        <v>59629</v>
      </c>
    </row>
    <row r="2506" spans="1:3" ht="15.75">
      <c r="A2506" s="132" t="s">
        <v>2700</v>
      </c>
      <c r="B2506" s="130"/>
      <c r="C2506" s="131">
        <v>74446</v>
      </c>
    </row>
    <row r="2507" spans="1:3" ht="15.75">
      <c r="A2507" s="132" t="s">
        <v>2701</v>
      </c>
      <c r="B2507" s="130"/>
      <c r="C2507" s="131">
        <v>76413</v>
      </c>
    </row>
    <row r="2508" spans="1:3" ht="15.75">
      <c r="A2508" s="132" t="s">
        <v>2702</v>
      </c>
      <c r="B2508" s="130"/>
      <c r="C2508" s="131">
        <v>50684</v>
      </c>
    </row>
    <row r="2509" spans="1:3" ht="15.75">
      <c r="A2509" s="132" t="s">
        <v>2703</v>
      </c>
      <c r="B2509" s="130"/>
      <c r="C2509" s="131">
        <v>50684</v>
      </c>
    </row>
    <row r="2510" spans="1:3" ht="15.75">
      <c r="A2510" s="132" t="s">
        <v>2704</v>
      </c>
      <c r="B2510" s="130"/>
      <c r="C2510" s="131">
        <v>59032</v>
      </c>
    </row>
    <row r="2511" spans="1:3" ht="15.75">
      <c r="A2511" s="132" t="s">
        <v>2705</v>
      </c>
      <c r="B2511" s="130"/>
      <c r="C2511" s="131">
        <v>63057</v>
      </c>
    </row>
    <row r="2512" spans="1:3" ht="15.75">
      <c r="A2512" s="132" t="s">
        <v>2706</v>
      </c>
      <c r="B2512" s="130"/>
      <c r="C2512" s="131">
        <v>63057</v>
      </c>
    </row>
    <row r="2513" spans="1:3" ht="15.75">
      <c r="A2513" s="132" t="s">
        <v>2707</v>
      </c>
      <c r="B2513" s="130"/>
      <c r="C2513" s="131">
        <v>79842</v>
      </c>
    </row>
    <row r="2514" spans="1:3" ht="15.75">
      <c r="A2514" s="132" t="s">
        <v>2708</v>
      </c>
      <c r="B2514" s="130"/>
      <c r="C2514" s="131">
        <v>55813</v>
      </c>
    </row>
    <row r="2515" spans="1:3" ht="15.75">
      <c r="A2515" s="132" t="s">
        <v>2709</v>
      </c>
      <c r="B2515" s="130"/>
      <c r="C2515" s="131">
        <v>55813</v>
      </c>
    </row>
    <row r="2516" spans="1:3" ht="15.75">
      <c r="A2516" s="132" t="s">
        <v>2710</v>
      </c>
      <c r="B2516" s="130"/>
      <c r="C2516" s="131">
        <v>64161</v>
      </c>
    </row>
    <row r="2517" spans="1:3" ht="15.75">
      <c r="A2517" s="132" t="s">
        <v>2711</v>
      </c>
      <c r="B2517" s="130"/>
      <c r="C2517" s="131">
        <v>67083</v>
      </c>
    </row>
    <row r="2518" spans="1:3" ht="15.75">
      <c r="A2518" s="132" t="s">
        <v>2712</v>
      </c>
      <c r="B2518" s="130"/>
      <c r="C2518" s="131">
        <v>67083</v>
      </c>
    </row>
    <row r="2519" spans="1:3" ht="15.75">
      <c r="A2519" s="132" t="s">
        <v>2713</v>
      </c>
      <c r="B2519" s="130"/>
      <c r="C2519" s="131">
        <v>83867</v>
      </c>
    </row>
    <row r="2520" spans="1:3" ht="15.75">
      <c r="A2520" s="132" t="s">
        <v>2714</v>
      </c>
      <c r="B2520" s="130"/>
      <c r="C2520" s="131">
        <v>59300</v>
      </c>
    </row>
    <row r="2521" spans="1:3" ht="15.75">
      <c r="A2521" s="132" t="s">
        <v>2715</v>
      </c>
      <c r="B2521" s="130"/>
      <c r="C2521" s="131">
        <v>59300</v>
      </c>
    </row>
    <row r="2522" spans="1:3" ht="15.75">
      <c r="A2522" s="132" t="s">
        <v>2716</v>
      </c>
      <c r="B2522" s="130"/>
      <c r="C2522" s="131">
        <v>67648</v>
      </c>
    </row>
    <row r="2523" spans="1:3" ht="15.75">
      <c r="A2523" s="132" t="s">
        <v>2717</v>
      </c>
      <c r="B2523" s="130"/>
      <c r="C2523" s="131">
        <v>72001</v>
      </c>
    </row>
    <row r="2524" spans="1:3" ht="15.75">
      <c r="A2524" s="132" t="s">
        <v>2718</v>
      </c>
      <c r="B2524" s="130"/>
      <c r="C2524" s="131">
        <v>72001</v>
      </c>
    </row>
    <row r="2525" spans="1:3" ht="15.75">
      <c r="A2525" s="132" t="s">
        <v>2719</v>
      </c>
      <c r="B2525" s="130"/>
      <c r="C2525" s="131">
        <v>91201</v>
      </c>
    </row>
    <row r="2526" spans="1:3" ht="15.75">
      <c r="A2526" s="132" t="s">
        <v>2720</v>
      </c>
      <c r="B2526" s="130"/>
      <c r="C2526" s="131">
        <v>63742</v>
      </c>
    </row>
    <row r="2527" spans="1:3" ht="15.75">
      <c r="A2527" s="132" t="s">
        <v>2721</v>
      </c>
      <c r="B2527" s="130"/>
      <c r="C2527" s="131">
        <v>63742</v>
      </c>
    </row>
    <row r="2528" spans="1:3" ht="15.75">
      <c r="A2528" s="132" t="s">
        <v>2722</v>
      </c>
      <c r="B2528" s="130"/>
      <c r="C2528" s="131">
        <v>73344</v>
      </c>
    </row>
    <row r="2529" spans="1:3" ht="15.75">
      <c r="A2529" s="132" t="s">
        <v>2723</v>
      </c>
      <c r="B2529" s="130"/>
      <c r="C2529" s="131">
        <v>80499</v>
      </c>
    </row>
    <row r="2530" spans="1:3" ht="15.75">
      <c r="A2530" s="132" t="s">
        <v>2724</v>
      </c>
      <c r="B2530" s="130"/>
      <c r="C2530" s="131">
        <v>80499</v>
      </c>
    </row>
    <row r="2531" spans="1:3" ht="15.75">
      <c r="A2531" s="132" t="s">
        <v>2725</v>
      </c>
      <c r="B2531" s="130"/>
      <c r="C2531" s="131">
        <v>99699</v>
      </c>
    </row>
    <row r="2532" spans="1:3" ht="15.75">
      <c r="A2532" s="132" t="s">
        <v>2726</v>
      </c>
      <c r="B2532" s="130"/>
      <c r="C2532" s="131">
        <v>73046</v>
      </c>
    </row>
    <row r="2533" spans="1:3" ht="15.75">
      <c r="A2533" s="132" t="s">
        <v>2727</v>
      </c>
      <c r="B2533" s="130"/>
      <c r="C2533" s="131">
        <v>73046</v>
      </c>
    </row>
    <row r="2534" spans="1:3" ht="15.75">
      <c r="A2534" s="132" t="s">
        <v>2728</v>
      </c>
      <c r="B2534" s="130"/>
      <c r="C2534" s="131">
        <v>82646</v>
      </c>
    </row>
    <row r="2535" spans="1:3" ht="15.75">
      <c r="A2535" s="132" t="s">
        <v>2729</v>
      </c>
      <c r="B2535" s="130"/>
      <c r="C2535" s="131">
        <v>89592</v>
      </c>
    </row>
    <row r="2536" spans="1:3" ht="15.75">
      <c r="A2536" s="132" t="s">
        <v>2730</v>
      </c>
      <c r="B2536" s="130"/>
      <c r="C2536" s="131">
        <v>89592</v>
      </c>
    </row>
    <row r="2537" spans="1:3" ht="15.75">
      <c r="A2537" s="132" t="s">
        <v>2731</v>
      </c>
      <c r="B2537" s="130"/>
      <c r="C2537" s="131">
        <v>107034</v>
      </c>
    </row>
    <row r="2538" spans="1:3" ht="15.75">
      <c r="A2538" s="132" t="s">
        <v>2732</v>
      </c>
      <c r="B2538" s="130"/>
      <c r="C2538" s="131">
        <v>108792</v>
      </c>
    </row>
    <row r="2539" spans="1:3" ht="15.75">
      <c r="A2539" s="132" t="s">
        <v>2733</v>
      </c>
      <c r="B2539" s="130"/>
      <c r="C2539" s="131">
        <v>81990</v>
      </c>
    </row>
    <row r="2540" spans="1:3" ht="15.75">
      <c r="A2540" s="132" t="s">
        <v>2734</v>
      </c>
      <c r="B2540" s="130"/>
      <c r="C2540" s="131">
        <v>81990</v>
      </c>
    </row>
    <row r="2541" spans="1:3" ht="15.75">
      <c r="A2541" s="132" t="s">
        <v>2735</v>
      </c>
      <c r="B2541" s="130"/>
      <c r="C2541" s="131">
        <v>91590</v>
      </c>
    </row>
    <row r="2542" spans="1:3" ht="15.75">
      <c r="A2542" s="132" t="s">
        <v>2736</v>
      </c>
      <c r="B2542" s="130"/>
      <c r="C2542" s="131">
        <v>46275</v>
      </c>
    </row>
    <row r="2543" spans="1:3" ht="15.75">
      <c r="A2543" s="132" t="s">
        <v>2737</v>
      </c>
      <c r="B2543" s="130"/>
      <c r="C2543" s="131">
        <v>46275</v>
      </c>
    </row>
    <row r="2544" spans="1:3" ht="15.75">
      <c r="A2544" s="132" t="s">
        <v>2738</v>
      </c>
      <c r="B2544" s="130"/>
      <c r="C2544" s="131">
        <v>52362</v>
      </c>
    </row>
    <row r="2545" spans="1:3" ht="15.75">
      <c r="A2545" s="132" t="s">
        <v>2739</v>
      </c>
      <c r="B2545" s="130"/>
      <c r="C2545" s="131">
        <v>68314</v>
      </c>
    </row>
    <row r="2546" spans="1:3" ht="15.75">
      <c r="A2546" s="132" t="s">
        <v>2740</v>
      </c>
      <c r="B2546" s="130"/>
      <c r="C2546" s="131">
        <v>68314</v>
      </c>
    </row>
    <row r="2547" spans="1:3" ht="15.75">
      <c r="A2547" s="132" t="s">
        <v>2741</v>
      </c>
      <c r="B2547" s="130"/>
      <c r="C2547" s="131">
        <v>46331</v>
      </c>
    </row>
    <row r="2548" spans="1:3" ht="15.75">
      <c r="A2548" s="132" t="s">
        <v>2742</v>
      </c>
      <c r="B2548" s="130"/>
      <c r="C2548" s="131">
        <v>46331</v>
      </c>
    </row>
    <row r="2549" spans="1:3" ht="15.75">
      <c r="A2549" s="132" t="s">
        <v>2743</v>
      </c>
      <c r="B2549" s="130"/>
      <c r="C2549" s="131">
        <v>58535</v>
      </c>
    </row>
    <row r="2550" spans="1:3" ht="15.75">
      <c r="A2550" s="132" t="s">
        <v>2744</v>
      </c>
      <c r="B2550" s="130"/>
      <c r="C2550" s="131">
        <v>58535</v>
      </c>
    </row>
    <row r="2551" spans="1:3" ht="15.75">
      <c r="A2551" s="132" t="s">
        <v>2745</v>
      </c>
      <c r="B2551" s="130"/>
      <c r="C2551" s="131">
        <v>30984</v>
      </c>
    </row>
    <row r="2552" spans="1:3" ht="15.75">
      <c r="A2552" s="132" t="s">
        <v>2746</v>
      </c>
      <c r="B2552" s="130"/>
      <c r="C2552" s="131">
        <v>43390</v>
      </c>
    </row>
    <row r="2553" spans="1:3" ht="15.75">
      <c r="A2553" s="132" t="s">
        <v>2747</v>
      </c>
      <c r="B2553" s="130"/>
      <c r="C2553" s="131">
        <v>43390</v>
      </c>
    </row>
    <row r="2554" spans="1:3" ht="15.75">
      <c r="A2554" s="132" t="s">
        <v>2748</v>
      </c>
      <c r="B2554" s="130"/>
      <c r="C2554" s="131">
        <v>40591</v>
      </c>
    </row>
    <row r="2555" spans="1:3" ht="15.75">
      <c r="A2555" s="132" t="s">
        <v>2749</v>
      </c>
      <c r="B2555" s="130"/>
      <c r="C2555" s="131">
        <v>55592</v>
      </c>
    </row>
    <row r="2556" spans="1:3" ht="15.75">
      <c r="A2556" s="132" t="s">
        <v>2750</v>
      </c>
      <c r="B2556" s="130"/>
      <c r="C2556" s="131">
        <v>55592</v>
      </c>
    </row>
    <row r="2557" spans="1:3" ht="15.75">
      <c r="A2557" s="132" t="s">
        <v>2751</v>
      </c>
      <c r="B2557" s="130"/>
      <c r="C2557" s="131">
        <v>33869</v>
      </c>
    </row>
    <row r="2558" spans="1:3" ht="15.75">
      <c r="A2558" s="132" t="s">
        <v>2752</v>
      </c>
      <c r="B2558" s="130"/>
      <c r="C2558" s="131">
        <v>55909</v>
      </c>
    </row>
    <row r="2559" spans="1:3" ht="15.75">
      <c r="A2559" s="132" t="s">
        <v>2753</v>
      </c>
      <c r="B2559" s="130"/>
      <c r="C2559" s="131">
        <v>30984</v>
      </c>
    </row>
    <row r="2560" spans="1:3" ht="15.75">
      <c r="A2560" s="132" t="s">
        <v>2754</v>
      </c>
      <c r="B2560" s="130"/>
      <c r="C2560" s="131">
        <v>43187</v>
      </c>
    </row>
    <row r="2561" spans="1:3" ht="15.75">
      <c r="A2561" s="132" t="s">
        <v>2755</v>
      </c>
      <c r="B2561" s="130"/>
      <c r="C2561" s="131">
        <v>48927</v>
      </c>
    </row>
    <row r="2562" spans="1:3" ht="15.75">
      <c r="A2562" s="132" t="s">
        <v>2756</v>
      </c>
      <c r="B2562" s="130"/>
      <c r="C2562" s="131">
        <v>48927</v>
      </c>
    </row>
    <row r="2563" spans="1:3" ht="15.75">
      <c r="A2563" s="132" t="s">
        <v>2757</v>
      </c>
      <c r="B2563" s="130"/>
      <c r="C2563" s="131">
        <v>55044</v>
      </c>
    </row>
    <row r="2564" spans="1:3" ht="15.75">
      <c r="A2564" s="132" t="s">
        <v>2758</v>
      </c>
      <c r="B2564" s="130"/>
      <c r="C2564" s="131">
        <v>70998</v>
      </c>
    </row>
    <row r="2565" spans="1:3" ht="15.75">
      <c r="A2565" s="132" t="s">
        <v>2759</v>
      </c>
      <c r="B2565" s="130"/>
      <c r="C2565" s="131">
        <v>70998</v>
      </c>
    </row>
    <row r="2566" spans="1:3" ht="15.75">
      <c r="A2566" s="132" t="s">
        <v>2760</v>
      </c>
      <c r="B2566" s="130"/>
      <c r="C2566" s="131">
        <v>68171</v>
      </c>
    </row>
    <row r="2567" spans="1:3" ht="15.75">
      <c r="A2567" s="132" t="s">
        <v>2761</v>
      </c>
      <c r="B2567" s="130"/>
      <c r="C2567" s="131">
        <v>38052</v>
      </c>
    </row>
    <row r="2568" spans="1:3" ht="15.75">
      <c r="A2568" s="132" t="s">
        <v>2762</v>
      </c>
      <c r="B2568" s="130"/>
      <c r="C2568" s="131">
        <v>50457</v>
      </c>
    </row>
    <row r="2569" spans="1:3" ht="15.75">
      <c r="A2569" s="132" t="s">
        <v>2763</v>
      </c>
      <c r="B2569" s="130"/>
      <c r="C2569" s="131">
        <v>50457</v>
      </c>
    </row>
    <row r="2570" spans="1:3" ht="15.75">
      <c r="A2570" s="132" t="s">
        <v>2764</v>
      </c>
      <c r="B2570" s="130"/>
      <c r="C2570" s="131">
        <v>62631</v>
      </c>
    </row>
    <row r="2571" spans="1:3" ht="15.75">
      <c r="A2571" s="132" t="s">
        <v>2765</v>
      </c>
      <c r="B2571" s="130"/>
      <c r="C2571" s="131">
        <v>62631</v>
      </c>
    </row>
    <row r="2572" spans="1:3" ht="15.75">
      <c r="A2572" s="132" t="s">
        <v>2766</v>
      </c>
      <c r="B2572" s="130"/>
      <c r="C2572" s="131">
        <v>45956</v>
      </c>
    </row>
    <row r="2573" spans="1:3" ht="15.75">
      <c r="A2573" s="132" t="s">
        <v>2767</v>
      </c>
      <c r="B2573" s="130"/>
      <c r="C2573" s="131">
        <v>45956</v>
      </c>
    </row>
    <row r="2574" spans="1:3" ht="15.75">
      <c r="A2574" s="132" t="s">
        <v>2768</v>
      </c>
      <c r="B2574" s="130"/>
      <c r="C2574" s="131">
        <v>43187</v>
      </c>
    </row>
    <row r="2575" spans="1:3" ht="15.75">
      <c r="A2575" s="132" t="s">
        <v>2769</v>
      </c>
      <c r="B2575" s="130"/>
      <c r="C2575" s="131">
        <v>47485</v>
      </c>
    </row>
    <row r="2576" spans="1:3" ht="15.75">
      <c r="A2576" s="132" t="s">
        <v>2770</v>
      </c>
      <c r="B2576" s="130"/>
      <c r="C2576" s="131">
        <v>47485</v>
      </c>
    </row>
    <row r="2577" spans="1:3" ht="15.75">
      <c r="A2577" s="132" t="s">
        <v>2771</v>
      </c>
      <c r="B2577" s="130"/>
      <c r="C2577" s="131">
        <v>45726</v>
      </c>
    </row>
    <row r="2578" spans="1:3" ht="15.75">
      <c r="A2578" s="132" t="s">
        <v>2772</v>
      </c>
      <c r="B2578" s="130"/>
      <c r="C2578" s="131">
        <v>58131</v>
      </c>
    </row>
    <row r="2579" spans="1:3" ht="15.75">
      <c r="A2579" s="132" t="s">
        <v>2773</v>
      </c>
      <c r="B2579" s="130"/>
      <c r="C2579" s="131">
        <v>58131</v>
      </c>
    </row>
    <row r="2580" spans="1:3" ht="15.75">
      <c r="A2580" s="132" t="s">
        <v>2774</v>
      </c>
      <c r="B2580" s="130"/>
      <c r="C2580" s="131">
        <v>55361</v>
      </c>
    </row>
    <row r="2581" spans="1:3" ht="15.75">
      <c r="A2581" s="132" t="s">
        <v>2775</v>
      </c>
      <c r="B2581" s="130"/>
      <c r="C2581" s="131">
        <v>36522</v>
      </c>
    </row>
    <row r="2582" spans="1:3" ht="15.75">
      <c r="A2582" s="132" t="s">
        <v>2776</v>
      </c>
      <c r="B2582" s="130"/>
      <c r="C2582" s="131">
        <v>58592</v>
      </c>
    </row>
    <row r="2583" spans="1:3" ht="15.75">
      <c r="A2583" s="132" t="s">
        <v>2777</v>
      </c>
      <c r="B2583" s="130"/>
      <c r="C2583" s="131">
        <v>33552</v>
      </c>
    </row>
    <row r="2584" spans="1:3" ht="15.75">
      <c r="A2584" s="132" t="s">
        <v>2778</v>
      </c>
      <c r="B2584" s="130"/>
      <c r="C2584" s="131">
        <v>45726</v>
      </c>
    </row>
    <row r="2585" spans="1:3" ht="15.75">
      <c r="A2585" s="132" t="s">
        <v>2779</v>
      </c>
      <c r="B2585" s="130"/>
      <c r="C2585" s="131">
        <v>55274</v>
      </c>
    </row>
    <row r="2586" spans="1:3" ht="15.75">
      <c r="A2586" s="132" t="s">
        <v>2780</v>
      </c>
      <c r="B2586" s="130"/>
      <c r="C2586" s="131">
        <v>55274</v>
      </c>
    </row>
    <row r="2587" spans="1:3" ht="15.75">
      <c r="A2587" s="132" t="s">
        <v>2781</v>
      </c>
      <c r="B2587" s="130"/>
      <c r="C2587" s="131">
        <v>52505</v>
      </c>
    </row>
    <row r="2588" spans="1:3" ht="15.75">
      <c r="A2588" s="132" t="s">
        <v>2782</v>
      </c>
      <c r="B2588" s="130"/>
      <c r="C2588" s="131">
        <v>61448</v>
      </c>
    </row>
    <row r="2589" spans="1:3" ht="15.75">
      <c r="A2589" s="132" t="s">
        <v>2783</v>
      </c>
      <c r="B2589" s="130"/>
      <c r="C2589" s="131">
        <v>77374</v>
      </c>
    </row>
    <row r="2590" spans="1:3" ht="15.75">
      <c r="A2590" s="132" t="s">
        <v>2784</v>
      </c>
      <c r="B2590" s="130"/>
      <c r="C2590" s="131">
        <v>77374</v>
      </c>
    </row>
    <row r="2591" spans="1:3" ht="15.75">
      <c r="A2591" s="132" t="s">
        <v>2785</v>
      </c>
      <c r="B2591" s="130"/>
      <c r="C2591" s="131">
        <v>74603</v>
      </c>
    </row>
    <row r="2592" spans="1:3" ht="15.75">
      <c r="A2592" s="132" t="s">
        <v>2786</v>
      </c>
      <c r="B2592" s="130"/>
      <c r="C2592" s="131">
        <v>54035</v>
      </c>
    </row>
    <row r="2593" spans="1:3" ht="15.75">
      <c r="A2593" s="132" t="s">
        <v>2787</v>
      </c>
      <c r="B2593" s="130"/>
      <c r="C2593" s="131">
        <v>54035</v>
      </c>
    </row>
    <row r="2594" spans="1:3" ht="15.75">
      <c r="A2594" s="132" t="s">
        <v>2788</v>
      </c>
      <c r="B2594" s="130"/>
      <c r="C2594" s="131">
        <v>66612</v>
      </c>
    </row>
    <row r="2595" spans="1:3" ht="15.75">
      <c r="A2595" s="132" t="s">
        <v>2789</v>
      </c>
      <c r="B2595" s="130"/>
      <c r="C2595" s="131">
        <v>66612</v>
      </c>
    </row>
    <row r="2596" spans="1:3" ht="15.75">
      <c r="A2596" s="132" t="s">
        <v>2790</v>
      </c>
      <c r="B2596" s="130"/>
      <c r="C2596" s="131">
        <v>45322</v>
      </c>
    </row>
    <row r="2597" spans="1:3" ht="15.75">
      <c r="A2597" s="132" t="s">
        <v>2791</v>
      </c>
      <c r="B2597" s="130"/>
      <c r="C2597" s="131">
        <v>38686</v>
      </c>
    </row>
    <row r="2598" spans="1:3" ht="15.75">
      <c r="A2598" s="132" t="s">
        <v>2792</v>
      </c>
      <c r="B2598" s="130"/>
      <c r="C2598" s="131">
        <v>52995</v>
      </c>
    </row>
    <row r="2599" spans="1:3" ht="15.75">
      <c r="A2599" s="132" t="s">
        <v>2793</v>
      </c>
      <c r="B2599" s="130"/>
      <c r="C2599" s="131">
        <v>51092</v>
      </c>
    </row>
    <row r="2600" spans="1:3" ht="15.75">
      <c r="A2600" s="132" t="s">
        <v>2794</v>
      </c>
      <c r="B2600" s="130"/>
      <c r="C2600" s="131">
        <v>51092</v>
      </c>
    </row>
    <row r="2601" spans="1:3" ht="15.75">
      <c r="A2601" s="132" t="s">
        <v>2795</v>
      </c>
      <c r="B2601" s="130"/>
      <c r="C2601" s="131">
        <v>48293</v>
      </c>
    </row>
    <row r="2602" spans="1:3" ht="15.75">
      <c r="A2602" s="132" t="s">
        <v>2796</v>
      </c>
      <c r="B2602" s="130"/>
      <c r="C2602" s="131">
        <v>52622</v>
      </c>
    </row>
    <row r="2603" spans="1:3" ht="15.75">
      <c r="A2603" s="132" t="s">
        <v>2797</v>
      </c>
      <c r="B2603" s="130"/>
      <c r="C2603" s="131">
        <v>52622</v>
      </c>
    </row>
    <row r="2604" spans="1:3" ht="15.75">
      <c r="A2604" s="132" t="s">
        <v>2798</v>
      </c>
      <c r="B2604" s="130"/>
      <c r="C2604" s="131">
        <v>63698</v>
      </c>
    </row>
    <row r="2605" spans="1:3" ht="15.75">
      <c r="A2605" s="132" t="s">
        <v>2799</v>
      </c>
      <c r="B2605" s="130"/>
      <c r="C2605" s="131">
        <v>63698</v>
      </c>
    </row>
    <row r="2606" spans="1:3" ht="15.75">
      <c r="A2606" s="132" t="s">
        <v>2800</v>
      </c>
      <c r="B2606" s="130"/>
      <c r="C2606" s="131">
        <v>79854</v>
      </c>
    </row>
    <row r="2607" spans="1:3" ht="15.75">
      <c r="A2607" s="132" t="s">
        <v>2801</v>
      </c>
      <c r="B2607" s="130"/>
      <c r="C2607" s="131">
        <v>42869</v>
      </c>
    </row>
    <row r="2608" spans="1:3" ht="15.75">
      <c r="A2608" s="132" t="s">
        <v>2802</v>
      </c>
      <c r="B2608" s="130"/>
      <c r="C2608" s="131">
        <v>64968</v>
      </c>
    </row>
    <row r="2609" spans="1:3" ht="15.75">
      <c r="A2609" s="132" t="s">
        <v>2803</v>
      </c>
      <c r="B2609" s="130"/>
      <c r="C2609" s="131">
        <v>38686</v>
      </c>
    </row>
    <row r="2610" spans="1:3" ht="15.75">
      <c r="A2610" s="132" t="s">
        <v>2804</v>
      </c>
      <c r="B2610" s="130"/>
      <c r="C2610" s="131">
        <v>51294</v>
      </c>
    </row>
    <row r="2611" spans="1:3" ht="15.75">
      <c r="A2611" s="132" t="s">
        <v>2805</v>
      </c>
      <c r="B2611" s="130"/>
      <c r="C2611" s="131">
        <v>66901</v>
      </c>
    </row>
    <row r="2612" spans="1:3" ht="15.75">
      <c r="A2612" s="132" t="s">
        <v>2806</v>
      </c>
      <c r="B2612" s="130"/>
      <c r="C2612" s="131">
        <v>66901</v>
      </c>
    </row>
    <row r="2613" spans="1:3" ht="15.75">
      <c r="A2613" s="132" t="s">
        <v>2807</v>
      </c>
      <c r="B2613" s="130"/>
      <c r="C2613" s="131">
        <v>64102</v>
      </c>
    </row>
    <row r="2614" spans="1:3" ht="15.75">
      <c r="A2614" s="132" t="s">
        <v>2808</v>
      </c>
      <c r="B2614" s="130"/>
      <c r="C2614" s="131">
        <v>73392</v>
      </c>
    </row>
    <row r="2615" spans="1:3" ht="15.75">
      <c r="A2615" s="132" t="s">
        <v>2809</v>
      </c>
      <c r="B2615" s="130"/>
      <c r="C2615" s="131">
        <v>90154</v>
      </c>
    </row>
    <row r="2616" spans="1:3" ht="15.75">
      <c r="A2616" s="132" t="s">
        <v>2810</v>
      </c>
      <c r="B2616" s="130"/>
      <c r="C2616" s="131">
        <v>90154</v>
      </c>
    </row>
    <row r="2617" spans="1:3" ht="15.75">
      <c r="A2617" s="132" t="s">
        <v>2811</v>
      </c>
      <c r="B2617" s="130"/>
      <c r="C2617" s="131">
        <v>54352</v>
      </c>
    </row>
    <row r="2618" spans="1:3" ht="15.75">
      <c r="A2618" s="132" t="s">
        <v>2812</v>
      </c>
      <c r="B2618" s="130"/>
      <c r="C2618" s="131">
        <v>68631</v>
      </c>
    </row>
    <row r="2619" spans="1:3" ht="15.75">
      <c r="A2619" s="132" t="s">
        <v>2813</v>
      </c>
      <c r="B2619" s="130"/>
      <c r="C2619" s="131">
        <v>68631</v>
      </c>
    </row>
    <row r="2620" spans="1:3" ht="15.75">
      <c r="A2620" s="132" t="s">
        <v>2814</v>
      </c>
      <c r="B2620" s="130"/>
      <c r="C2620" s="131">
        <v>66758</v>
      </c>
    </row>
    <row r="2621" spans="1:3" ht="15.75">
      <c r="A2621" s="132" t="s">
        <v>2815</v>
      </c>
      <c r="B2621" s="130"/>
      <c r="C2621" s="131">
        <v>66758</v>
      </c>
    </row>
    <row r="2622" spans="1:3" ht="15.75">
      <c r="A2622" s="132" t="s">
        <v>2816</v>
      </c>
      <c r="B2622" s="130"/>
      <c r="C2622" s="131">
        <v>80317</v>
      </c>
    </row>
    <row r="2623" spans="1:3" ht="15.75">
      <c r="A2623" s="132" t="s">
        <v>2817</v>
      </c>
      <c r="B2623" s="130"/>
      <c r="C2623" s="131">
        <v>80317</v>
      </c>
    </row>
    <row r="2624" spans="1:3" ht="15.75">
      <c r="A2624" s="132" t="s">
        <v>2818</v>
      </c>
      <c r="B2624" s="130"/>
      <c r="C2624" s="131">
        <v>49361</v>
      </c>
    </row>
    <row r="2625" spans="1:3" ht="15.75">
      <c r="A2625" s="132" t="s">
        <v>2819</v>
      </c>
      <c r="B2625" s="130"/>
      <c r="C2625" s="131">
        <v>63728</v>
      </c>
    </row>
    <row r="2626" spans="1:3" ht="15.75">
      <c r="A2626" s="132" t="s">
        <v>2820</v>
      </c>
      <c r="B2626" s="130"/>
      <c r="C2626" s="131">
        <v>63728</v>
      </c>
    </row>
    <row r="2627" spans="1:3" ht="15.75">
      <c r="A2627" s="132" t="s">
        <v>2821</v>
      </c>
      <c r="B2627" s="130"/>
      <c r="C2627" s="131">
        <v>61766</v>
      </c>
    </row>
    <row r="2628" spans="1:3" ht="15.75">
      <c r="A2628" s="132" t="s">
        <v>2822</v>
      </c>
      <c r="B2628" s="130"/>
      <c r="C2628" s="131">
        <v>61766</v>
      </c>
    </row>
    <row r="2629" spans="1:3" ht="15.75">
      <c r="A2629" s="132" t="s">
        <v>2823</v>
      </c>
      <c r="B2629" s="130"/>
      <c r="C2629" s="131">
        <v>58996</v>
      </c>
    </row>
    <row r="2630" spans="1:3" ht="15.75">
      <c r="A2630" s="132" t="s">
        <v>2824</v>
      </c>
      <c r="B2630" s="130"/>
      <c r="C2630" s="131">
        <v>63497</v>
      </c>
    </row>
    <row r="2631" spans="1:3" ht="15.75">
      <c r="A2631" s="132" t="s">
        <v>2825</v>
      </c>
      <c r="B2631" s="130"/>
      <c r="C2631" s="131">
        <v>63497</v>
      </c>
    </row>
    <row r="2632" spans="1:3" ht="15.75">
      <c r="A2632" s="132" t="s">
        <v>2826</v>
      </c>
      <c r="B2632" s="130"/>
      <c r="C2632" s="131">
        <v>75383</v>
      </c>
    </row>
    <row r="2633" spans="1:3" ht="15.75">
      <c r="A2633" s="132" t="s">
        <v>2827</v>
      </c>
      <c r="B2633" s="130"/>
      <c r="C2633" s="131">
        <v>75383</v>
      </c>
    </row>
    <row r="2634" spans="1:3" ht="15.75">
      <c r="A2634" s="132" t="s">
        <v>2828</v>
      </c>
      <c r="B2634" s="130"/>
      <c r="C2634" s="131">
        <v>72584</v>
      </c>
    </row>
    <row r="2635" spans="1:3" ht="15.75">
      <c r="A2635" s="132" t="s">
        <v>2829</v>
      </c>
      <c r="B2635" s="130"/>
      <c r="C2635" s="131">
        <v>91913</v>
      </c>
    </row>
    <row r="2636" spans="1:3" ht="15.75">
      <c r="A2636" s="132" t="s">
        <v>2830</v>
      </c>
      <c r="B2636" s="130"/>
      <c r="C2636" s="131">
        <v>54495</v>
      </c>
    </row>
    <row r="2637" spans="1:3" ht="15.75">
      <c r="A2637" s="132" t="s">
        <v>2831</v>
      </c>
      <c r="B2637" s="130"/>
      <c r="C2637" s="131">
        <v>77748</v>
      </c>
    </row>
    <row r="2638" spans="1:3" ht="15.75">
      <c r="A2638" s="132" t="s">
        <v>2832</v>
      </c>
      <c r="B2638" s="130"/>
      <c r="C2638" s="131">
        <v>49361</v>
      </c>
    </row>
    <row r="2639" spans="1:3" ht="15.75">
      <c r="A2639" s="132" t="s">
        <v>2833</v>
      </c>
      <c r="B2639" s="130"/>
      <c r="C2639" s="131">
        <v>62978</v>
      </c>
    </row>
    <row r="2640" spans="1:3" ht="15.75">
      <c r="A2640" s="132" t="s">
        <v>2834</v>
      </c>
      <c r="B2640" s="130"/>
      <c r="C2640" s="131">
        <v>29339</v>
      </c>
    </row>
    <row r="2641" spans="1:3" ht="15.75">
      <c r="A2641" s="132" t="s">
        <v>2835</v>
      </c>
      <c r="B2641" s="130"/>
      <c r="C2641" s="131">
        <v>41744</v>
      </c>
    </row>
    <row r="2642" spans="1:3" ht="15.75">
      <c r="A2642" s="132" t="s">
        <v>2836</v>
      </c>
      <c r="B2642" s="130"/>
      <c r="C2642" s="131">
        <v>41744</v>
      </c>
    </row>
    <row r="2643" spans="1:3" ht="15.75">
      <c r="A2643" s="132" t="s">
        <v>2837</v>
      </c>
      <c r="B2643" s="130"/>
      <c r="C2643" s="131">
        <v>38918</v>
      </c>
    </row>
    <row r="2644" spans="1:3" ht="15.75">
      <c r="A2644" s="132" t="s">
        <v>2838</v>
      </c>
      <c r="B2644" s="130"/>
      <c r="C2644" s="131">
        <v>38918</v>
      </c>
    </row>
    <row r="2645" spans="1:3" ht="15.75">
      <c r="A2645" s="132" t="s">
        <v>2839</v>
      </c>
      <c r="B2645" s="130"/>
      <c r="C2645" s="131">
        <v>63785</v>
      </c>
    </row>
    <row r="2646" spans="1:3" ht="15.75">
      <c r="A2646" s="132" t="s">
        <v>2840</v>
      </c>
      <c r="B2646" s="130"/>
      <c r="C2646" s="131">
        <v>63785</v>
      </c>
    </row>
    <row r="2647" spans="1:3" ht="15.75">
      <c r="A2647" s="132" t="s">
        <v>2841</v>
      </c>
      <c r="B2647" s="130"/>
      <c r="C2647" s="131">
        <v>61016</v>
      </c>
    </row>
    <row r="2648" spans="1:3" ht="15.75">
      <c r="A2648" s="132" t="s">
        <v>2842</v>
      </c>
      <c r="B2648" s="130"/>
      <c r="C2648" s="131">
        <v>61016</v>
      </c>
    </row>
    <row r="2649" spans="1:3" ht="15.75">
      <c r="A2649" s="132" t="s">
        <v>2843</v>
      </c>
      <c r="B2649" s="130"/>
      <c r="C2649" s="131">
        <v>41946</v>
      </c>
    </row>
    <row r="2650" spans="1:3" ht="15.75">
      <c r="A2650" s="132" t="s">
        <v>2844</v>
      </c>
      <c r="B2650" s="130"/>
      <c r="C2650" s="131">
        <v>41946</v>
      </c>
    </row>
    <row r="2651" spans="1:3" ht="15.75">
      <c r="A2651" s="132" t="s">
        <v>2845</v>
      </c>
      <c r="B2651" s="130"/>
      <c r="C2651" s="131">
        <v>54178</v>
      </c>
    </row>
    <row r="2652" spans="1:3" ht="15.75">
      <c r="A2652" s="132" t="s">
        <v>2846</v>
      </c>
      <c r="B2652" s="130"/>
      <c r="C2652" s="131">
        <v>54178</v>
      </c>
    </row>
    <row r="2653" spans="1:3" ht="15.75">
      <c r="A2653" s="132" t="s">
        <v>2847</v>
      </c>
      <c r="B2653" s="130"/>
      <c r="C2653" s="131">
        <v>26599</v>
      </c>
    </row>
    <row r="2654" spans="1:3" ht="15.75">
      <c r="A2654" s="132" t="s">
        <v>2848</v>
      </c>
      <c r="B2654" s="130"/>
      <c r="C2654" s="131">
        <v>39005</v>
      </c>
    </row>
    <row r="2655" spans="1:3" ht="15.75">
      <c r="A2655" s="132" t="s">
        <v>2849</v>
      </c>
      <c r="B2655" s="130"/>
      <c r="C2655" s="131">
        <v>39005</v>
      </c>
    </row>
    <row r="2656" spans="1:3" ht="15.75">
      <c r="A2656" s="132" t="s">
        <v>2850</v>
      </c>
      <c r="B2656" s="130"/>
      <c r="C2656" s="131">
        <v>36206</v>
      </c>
    </row>
    <row r="2657" spans="1:3" ht="15.75">
      <c r="A2657" s="132" t="s">
        <v>2851</v>
      </c>
      <c r="B2657" s="130"/>
      <c r="C2657" s="131">
        <v>38802</v>
      </c>
    </row>
    <row r="2658" spans="1:3" ht="15.75">
      <c r="A2658" s="132" t="s">
        <v>2852</v>
      </c>
      <c r="B2658" s="130"/>
      <c r="C2658" s="131">
        <v>51208</v>
      </c>
    </row>
    <row r="2659" spans="1:3" ht="15.75">
      <c r="A2659" s="132" t="s">
        <v>2853</v>
      </c>
      <c r="B2659" s="130"/>
      <c r="C2659" s="131">
        <v>51208</v>
      </c>
    </row>
    <row r="2660" spans="1:3" ht="15.75">
      <c r="A2660" s="132" t="s">
        <v>2854</v>
      </c>
      <c r="B2660" s="130"/>
      <c r="C2660" s="131">
        <v>65574</v>
      </c>
    </row>
    <row r="2661" spans="1:3" ht="15.75">
      <c r="A2661" s="132" t="s">
        <v>2855</v>
      </c>
      <c r="B2661" s="130"/>
      <c r="C2661" s="131">
        <v>29339</v>
      </c>
    </row>
    <row r="2662" spans="1:3" ht="15.75">
      <c r="A2662" s="132" t="s">
        <v>2856</v>
      </c>
      <c r="B2662" s="130"/>
      <c r="C2662" s="131">
        <v>51381</v>
      </c>
    </row>
    <row r="2663" spans="1:3" ht="15.75">
      <c r="A2663" s="132" t="s">
        <v>2857</v>
      </c>
      <c r="B2663" s="130"/>
      <c r="C2663" s="131">
        <v>26599</v>
      </c>
    </row>
    <row r="2664" spans="1:3" ht="15.75">
      <c r="A2664" s="132" t="s">
        <v>2858</v>
      </c>
      <c r="B2664" s="130"/>
      <c r="C2664" s="131">
        <v>38802</v>
      </c>
    </row>
    <row r="2665" spans="1:3" ht="15.75">
      <c r="A2665" s="132" t="s">
        <v>2859</v>
      </c>
      <c r="B2665" s="130"/>
      <c r="C2665" s="131">
        <v>31820</v>
      </c>
    </row>
    <row r="2666" spans="1:3" ht="15.75">
      <c r="A2666" s="132" t="s">
        <v>2860</v>
      </c>
      <c r="B2666" s="130"/>
      <c r="C2666" s="131">
        <v>44226</v>
      </c>
    </row>
    <row r="2667" spans="1:3" ht="15.75">
      <c r="A2667" s="132" t="s">
        <v>2861</v>
      </c>
      <c r="B2667" s="130"/>
      <c r="C2667" s="131">
        <v>44226</v>
      </c>
    </row>
    <row r="2668" spans="1:3" ht="15.75">
      <c r="A2668" s="132" t="s">
        <v>2862</v>
      </c>
      <c r="B2668" s="130"/>
      <c r="C2668" s="131">
        <v>41456</v>
      </c>
    </row>
    <row r="2669" spans="1:3" ht="15.75">
      <c r="A2669" s="132" t="s">
        <v>2863</v>
      </c>
      <c r="B2669" s="130"/>
      <c r="C2669" s="131">
        <v>41456</v>
      </c>
    </row>
    <row r="2670" spans="1:3" ht="15.75">
      <c r="A2670" s="132" t="s">
        <v>2864</v>
      </c>
      <c r="B2670" s="130"/>
      <c r="C2670" s="131">
        <v>53861</v>
      </c>
    </row>
    <row r="2671" spans="1:3" ht="15.75">
      <c r="A2671" s="132" t="s">
        <v>2865</v>
      </c>
      <c r="B2671" s="130"/>
      <c r="C2671" s="131">
        <v>66266</v>
      </c>
    </row>
    <row r="2672" spans="1:3" ht="15.75">
      <c r="A2672" s="132" t="s">
        <v>2866</v>
      </c>
      <c r="B2672" s="130"/>
      <c r="C2672" s="131">
        <v>66266</v>
      </c>
    </row>
    <row r="2673" spans="1:3" ht="15.75">
      <c r="A2673" s="132" t="s">
        <v>2867</v>
      </c>
      <c r="B2673" s="130"/>
      <c r="C2673" s="131">
        <v>63497</v>
      </c>
    </row>
    <row r="2674" spans="1:3" ht="15.75">
      <c r="A2674" s="132" t="s">
        <v>2868</v>
      </c>
      <c r="B2674" s="130"/>
      <c r="C2674" s="131">
        <v>32917</v>
      </c>
    </row>
    <row r="2675" spans="1:3" ht="15.75">
      <c r="A2675" s="132" t="s">
        <v>2869</v>
      </c>
      <c r="B2675" s="130"/>
      <c r="C2675" s="131">
        <v>45322</v>
      </c>
    </row>
    <row r="2676" spans="1:3" ht="15.75">
      <c r="A2676" s="132" t="s">
        <v>2870</v>
      </c>
      <c r="B2676" s="130"/>
      <c r="C2676" s="131">
        <v>45322</v>
      </c>
    </row>
    <row r="2677" spans="1:3" ht="15.75">
      <c r="A2677" s="132" t="s">
        <v>2871</v>
      </c>
      <c r="B2677" s="130"/>
      <c r="C2677" s="131">
        <v>57496</v>
      </c>
    </row>
    <row r="2678" spans="1:3" ht="15.75">
      <c r="A2678" s="132" t="s">
        <v>2872</v>
      </c>
      <c r="B2678" s="130"/>
      <c r="C2678" s="131">
        <v>57496</v>
      </c>
    </row>
    <row r="2679" spans="1:3" ht="15.75">
      <c r="A2679" s="132" t="s">
        <v>2873</v>
      </c>
      <c r="B2679" s="130"/>
      <c r="C2679" s="131">
        <v>28359</v>
      </c>
    </row>
    <row r="2680" spans="1:3" ht="15.75">
      <c r="A2680" s="132" t="s">
        <v>2874</v>
      </c>
      <c r="B2680" s="130"/>
      <c r="C2680" s="131">
        <v>40764</v>
      </c>
    </row>
    <row r="2681" spans="1:3" ht="15.75">
      <c r="A2681" s="132" t="s">
        <v>2875</v>
      </c>
      <c r="B2681" s="130"/>
      <c r="C2681" s="131">
        <v>40764</v>
      </c>
    </row>
    <row r="2682" spans="1:3" ht="15.75">
      <c r="A2682" s="132" t="s">
        <v>2876</v>
      </c>
      <c r="B2682" s="130"/>
      <c r="C2682" s="131">
        <v>37994</v>
      </c>
    </row>
    <row r="2683" spans="1:3" ht="15.75">
      <c r="A2683" s="132" t="s">
        <v>2877</v>
      </c>
      <c r="B2683" s="130"/>
      <c r="C2683" s="131">
        <v>37994</v>
      </c>
    </row>
    <row r="2684" spans="1:3" ht="15.75">
      <c r="A2684" s="132" t="s">
        <v>2878</v>
      </c>
      <c r="B2684" s="130"/>
      <c r="C2684" s="131">
        <v>32686</v>
      </c>
    </row>
    <row r="2685" spans="1:3" ht="15.75">
      <c r="A2685" s="132" t="s">
        <v>2879</v>
      </c>
      <c r="B2685" s="130"/>
      <c r="C2685" s="131">
        <v>40591</v>
      </c>
    </row>
    <row r="2686" spans="1:3" ht="15.75">
      <c r="A2686" s="132" t="s">
        <v>2880</v>
      </c>
      <c r="B2686" s="130"/>
      <c r="C2686" s="131">
        <v>52995</v>
      </c>
    </row>
    <row r="2687" spans="1:3" ht="15.75">
      <c r="A2687" s="132" t="s">
        <v>2881</v>
      </c>
      <c r="B2687" s="130"/>
      <c r="C2687" s="131">
        <v>52995</v>
      </c>
    </row>
    <row r="2688" spans="1:3" ht="15.75">
      <c r="A2688" s="132" t="s">
        <v>2882</v>
      </c>
      <c r="B2688" s="130"/>
      <c r="C2688" s="131">
        <v>50168</v>
      </c>
    </row>
    <row r="2689" spans="1:3" ht="15.75">
      <c r="A2689" s="132" t="s">
        <v>2883</v>
      </c>
      <c r="B2689" s="130"/>
      <c r="C2689" s="131">
        <v>68084</v>
      </c>
    </row>
    <row r="2690" spans="1:3" ht="15.75">
      <c r="A2690" s="132" t="s">
        <v>2884</v>
      </c>
      <c r="B2690" s="130"/>
      <c r="C2690" s="131">
        <v>31820</v>
      </c>
    </row>
    <row r="2691" spans="1:3" ht="15.75">
      <c r="A2691" s="132" t="s">
        <v>2885</v>
      </c>
      <c r="B2691" s="130"/>
      <c r="C2691" s="131">
        <v>53861</v>
      </c>
    </row>
    <row r="2692" spans="1:3" ht="15.75">
      <c r="A2692" s="132" t="s">
        <v>2886</v>
      </c>
      <c r="B2692" s="130"/>
      <c r="C2692" s="131">
        <v>28359</v>
      </c>
    </row>
    <row r="2693" spans="1:3" ht="15.75">
      <c r="A2693" s="132" t="s">
        <v>2887</v>
      </c>
      <c r="B2693" s="130"/>
      <c r="C2693" s="131">
        <v>40591</v>
      </c>
    </row>
    <row r="2694" spans="1:3" ht="15.75">
      <c r="A2694" s="132" t="s">
        <v>2888</v>
      </c>
      <c r="B2694" s="130"/>
      <c r="C2694" s="131">
        <v>36522</v>
      </c>
    </row>
    <row r="2695" spans="1:3" ht="15.75">
      <c r="A2695" s="132" t="s">
        <v>2889</v>
      </c>
      <c r="B2695" s="130"/>
      <c r="C2695" s="131">
        <v>48927</v>
      </c>
    </row>
    <row r="2696" spans="1:3" ht="15.75">
      <c r="A2696" s="132" t="s">
        <v>2890</v>
      </c>
      <c r="B2696" s="130"/>
      <c r="C2696" s="131">
        <v>48927</v>
      </c>
    </row>
    <row r="2697" spans="1:3" ht="15.75">
      <c r="A2697" s="132" t="s">
        <v>2891</v>
      </c>
      <c r="B2697" s="130"/>
      <c r="C2697" s="131">
        <v>46129</v>
      </c>
    </row>
    <row r="2698" spans="1:3" ht="15.75">
      <c r="A2698" s="132" t="s">
        <v>2892</v>
      </c>
      <c r="B2698" s="130"/>
      <c r="C2698" s="131">
        <v>46129</v>
      </c>
    </row>
    <row r="2699" spans="1:3" ht="15.75">
      <c r="A2699" s="132" t="s">
        <v>2893</v>
      </c>
      <c r="B2699" s="130"/>
      <c r="C2699" s="131">
        <v>70968</v>
      </c>
    </row>
    <row r="2700" spans="1:3" ht="15.75">
      <c r="A2700" s="132" t="s">
        <v>2894</v>
      </c>
      <c r="B2700" s="130"/>
      <c r="C2700" s="131">
        <v>70968</v>
      </c>
    </row>
    <row r="2701" spans="1:3" ht="15.75">
      <c r="A2701" s="132" t="s">
        <v>2895</v>
      </c>
      <c r="B2701" s="130"/>
      <c r="C2701" s="131">
        <v>68142</v>
      </c>
    </row>
    <row r="2702" spans="1:3" ht="15.75">
      <c r="A2702" s="132" t="s">
        <v>2896</v>
      </c>
      <c r="B2702" s="130"/>
      <c r="C2702" s="131">
        <v>68142</v>
      </c>
    </row>
    <row r="2703" spans="1:3" ht="15.75">
      <c r="A2703" s="132" t="s">
        <v>2897</v>
      </c>
      <c r="B2703" s="130"/>
      <c r="C2703" s="131">
        <v>55391</v>
      </c>
    </row>
    <row r="2704" spans="1:3" ht="15.75">
      <c r="A2704" s="132" t="s">
        <v>2898</v>
      </c>
      <c r="B2704" s="130"/>
      <c r="C2704" s="131">
        <v>64998</v>
      </c>
    </row>
    <row r="2705" spans="1:3" ht="15.75">
      <c r="A2705" s="132" t="s">
        <v>2899</v>
      </c>
      <c r="B2705" s="130"/>
      <c r="C2705" s="131">
        <v>35542</v>
      </c>
    </row>
    <row r="2706" spans="1:3" ht="15.75">
      <c r="A2706" s="132" t="s">
        <v>2900</v>
      </c>
      <c r="B2706" s="130"/>
      <c r="C2706" s="131">
        <v>47948</v>
      </c>
    </row>
    <row r="2707" spans="1:3" ht="15.75">
      <c r="A2707" s="132" t="s">
        <v>2901</v>
      </c>
      <c r="B2707" s="130"/>
      <c r="C2707" s="131">
        <v>47948</v>
      </c>
    </row>
    <row r="2708" spans="1:3" ht="15.75">
      <c r="A2708" s="132" t="s">
        <v>2902</v>
      </c>
      <c r="B2708" s="130"/>
      <c r="C2708" s="131">
        <v>48120</v>
      </c>
    </row>
    <row r="2709" spans="1:3" ht="15.75">
      <c r="A2709" s="132" t="s">
        <v>2903</v>
      </c>
      <c r="B2709" s="130"/>
      <c r="C2709" s="131">
        <v>60525</v>
      </c>
    </row>
    <row r="2710" spans="1:3" ht="15.75">
      <c r="A2710" s="132" t="s">
        <v>2904</v>
      </c>
      <c r="B2710" s="130"/>
      <c r="C2710" s="131">
        <v>60525</v>
      </c>
    </row>
    <row r="2711" spans="1:3" ht="15.75">
      <c r="A2711" s="132" t="s">
        <v>2905</v>
      </c>
      <c r="B2711" s="130"/>
      <c r="C2711" s="131">
        <v>39235</v>
      </c>
    </row>
    <row r="2712" spans="1:3" ht="15.75">
      <c r="A2712" s="132" t="s">
        <v>2906</v>
      </c>
      <c r="B2712" s="130"/>
      <c r="C2712" s="131">
        <v>52418</v>
      </c>
    </row>
    <row r="2713" spans="1:3" ht="15.75">
      <c r="A2713" s="132" t="s">
        <v>2907</v>
      </c>
      <c r="B2713" s="130"/>
      <c r="C2713" s="131">
        <v>62055</v>
      </c>
    </row>
    <row r="2714" spans="1:3" ht="15.75">
      <c r="A2714" s="132" t="s">
        <v>2908</v>
      </c>
      <c r="B2714" s="130"/>
      <c r="C2714" s="131">
        <v>32571</v>
      </c>
    </row>
    <row r="2715" spans="1:3" ht="15.75">
      <c r="A2715" s="132" t="s">
        <v>2909</v>
      </c>
      <c r="B2715" s="130"/>
      <c r="C2715" s="131">
        <v>44975</v>
      </c>
    </row>
    <row r="2716" spans="1:3" ht="15.75">
      <c r="A2716" s="132" t="s">
        <v>2910</v>
      </c>
      <c r="B2716" s="130"/>
      <c r="C2716" s="131">
        <v>44975</v>
      </c>
    </row>
    <row r="2717" spans="1:3" ht="15.75">
      <c r="A2717" s="132" t="s">
        <v>2911</v>
      </c>
      <c r="B2717" s="130"/>
      <c r="C2717" s="131">
        <v>42206</v>
      </c>
    </row>
    <row r="2718" spans="1:3" ht="15.75">
      <c r="A2718" s="132" t="s">
        <v>2912</v>
      </c>
      <c r="B2718" s="130"/>
      <c r="C2718" s="131">
        <v>78960</v>
      </c>
    </row>
    <row r="2719" spans="1:3" ht="15.75">
      <c r="A2719" s="132" t="s">
        <v>2913</v>
      </c>
      <c r="B2719" s="130"/>
      <c r="C2719" s="131">
        <v>46505</v>
      </c>
    </row>
    <row r="2720" spans="1:3" ht="15.75">
      <c r="A2720" s="132" t="s">
        <v>2914</v>
      </c>
      <c r="B2720" s="130"/>
      <c r="C2720" s="131">
        <v>45177</v>
      </c>
    </row>
    <row r="2721" spans="1:3" ht="15.75">
      <c r="A2721" s="132" t="s">
        <v>2915</v>
      </c>
      <c r="B2721" s="130"/>
      <c r="C2721" s="131">
        <v>57582</v>
      </c>
    </row>
    <row r="2722" spans="1:3" ht="15.75">
      <c r="A2722" s="132" t="s">
        <v>2916</v>
      </c>
      <c r="B2722" s="130"/>
      <c r="C2722" s="131">
        <v>57582</v>
      </c>
    </row>
    <row r="2723" spans="1:3" ht="15.75">
      <c r="A2723" s="132" t="s">
        <v>2917</v>
      </c>
      <c r="B2723" s="130"/>
      <c r="C2723" s="131">
        <v>54814</v>
      </c>
    </row>
    <row r="2724" spans="1:3" ht="15.75">
      <c r="A2724" s="132" t="s">
        <v>2918</v>
      </c>
      <c r="B2724" s="130"/>
      <c r="C2724" s="131">
        <v>73737</v>
      </c>
    </row>
    <row r="2725" spans="1:3" ht="15.75">
      <c r="A2725" s="132" t="s">
        <v>2919</v>
      </c>
      <c r="B2725" s="130"/>
      <c r="C2725" s="131">
        <v>36522</v>
      </c>
    </row>
    <row r="2726" spans="1:3" ht="15.75">
      <c r="A2726" s="132" t="s">
        <v>2920</v>
      </c>
      <c r="B2726" s="130"/>
      <c r="C2726" s="131">
        <v>58564</v>
      </c>
    </row>
    <row r="2727" spans="1:3" ht="15.75">
      <c r="A2727" s="132" t="s">
        <v>2921</v>
      </c>
      <c r="B2727" s="130"/>
      <c r="C2727" s="131">
        <v>32571</v>
      </c>
    </row>
    <row r="2728" spans="1:3" ht="15.75">
      <c r="A2728" s="132" t="s">
        <v>2922</v>
      </c>
      <c r="B2728" s="130"/>
      <c r="C2728" s="131">
        <v>45177</v>
      </c>
    </row>
    <row r="2729" spans="1:3" ht="15.75">
      <c r="A2729" s="132" t="s">
        <v>2923</v>
      </c>
      <c r="B2729" s="130"/>
      <c r="C2729" s="131">
        <v>43043</v>
      </c>
    </row>
    <row r="2730" spans="1:3" ht="15.75">
      <c r="A2730" s="132" t="s">
        <v>2924</v>
      </c>
      <c r="B2730" s="130"/>
      <c r="C2730" s="131">
        <v>93240</v>
      </c>
    </row>
    <row r="2731" spans="1:3" ht="15.75">
      <c r="A2731" s="132" t="s">
        <v>2925</v>
      </c>
      <c r="B2731" s="130"/>
      <c r="C2731" s="131">
        <v>102848</v>
      </c>
    </row>
    <row r="2732" spans="1:3" ht="15.75">
      <c r="A2732" s="132" t="s">
        <v>2926</v>
      </c>
      <c r="B2732" s="130"/>
      <c r="C2732" s="131">
        <v>45611</v>
      </c>
    </row>
    <row r="2733" spans="1:3" ht="15.75">
      <c r="A2733" s="132" t="s">
        <v>2927</v>
      </c>
      <c r="B2733" s="130"/>
      <c r="C2733" s="131">
        <v>58015</v>
      </c>
    </row>
    <row r="2734" spans="1:3" ht="15.75">
      <c r="A2734" s="132" t="s">
        <v>2928</v>
      </c>
      <c r="B2734" s="130"/>
      <c r="C2734" s="131">
        <v>58015</v>
      </c>
    </row>
    <row r="2735" spans="1:3" ht="15.75">
      <c r="A2735" s="132" t="s">
        <v>2929</v>
      </c>
      <c r="B2735" s="130"/>
      <c r="C2735" s="131">
        <v>55218</v>
      </c>
    </row>
    <row r="2736" spans="1:3" ht="15.75">
      <c r="A2736" s="132" t="s">
        <v>2930</v>
      </c>
      <c r="B2736" s="130"/>
      <c r="C2736" s="131">
        <v>55218</v>
      </c>
    </row>
    <row r="2737" spans="1:3" ht="15.75">
      <c r="A2737" s="132" t="s">
        <v>2931</v>
      </c>
      <c r="B2737" s="130"/>
      <c r="C2737" s="131">
        <v>64478</v>
      </c>
    </row>
    <row r="2738" spans="1:3" ht="15.75">
      <c r="A2738" s="132" t="s">
        <v>2932</v>
      </c>
      <c r="B2738" s="130"/>
      <c r="C2738" s="131">
        <v>81267</v>
      </c>
    </row>
    <row r="2739" spans="1:3" ht="15.75">
      <c r="A2739" s="132" t="s">
        <v>2933</v>
      </c>
      <c r="B2739" s="130"/>
      <c r="C2739" s="131">
        <v>81267</v>
      </c>
    </row>
    <row r="2740" spans="1:3" ht="15.75">
      <c r="A2740" s="132" t="s">
        <v>2934</v>
      </c>
      <c r="B2740" s="130"/>
      <c r="C2740" s="131">
        <v>78498</v>
      </c>
    </row>
    <row r="2741" spans="1:3" ht="15.75">
      <c r="A2741" s="132" t="s">
        <v>2935</v>
      </c>
      <c r="B2741" s="130"/>
      <c r="C2741" s="131">
        <v>48351</v>
      </c>
    </row>
    <row r="2742" spans="1:3" ht="15.75">
      <c r="A2742" s="132" t="s">
        <v>2936</v>
      </c>
      <c r="B2742" s="130"/>
      <c r="C2742" s="131">
        <v>74978</v>
      </c>
    </row>
    <row r="2743" spans="1:3" ht="15.75">
      <c r="A2743" s="132" t="s">
        <v>2937</v>
      </c>
      <c r="B2743" s="130"/>
      <c r="C2743" s="131">
        <v>45582</v>
      </c>
    </row>
    <row r="2744" spans="1:3" ht="15.75">
      <c r="A2744" s="132" t="s">
        <v>2938</v>
      </c>
      <c r="B2744" s="130"/>
      <c r="C2744" s="131">
        <v>57987</v>
      </c>
    </row>
    <row r="2745" spans="1:3" ht="15.75">
      <c r="A2745" s="132" t="s">
        <v>2939</v>
      </c>
      <c r="B2745" s="130"/>
      <c r="C2745" s="131">
        <v>57987</v>
      </c>
    </row>
    <row r="2746" spans="1:3" ht="15.75">
      <c r="A2746" s="132" t="s">
        <v>2940</v>
      </c>
      <c r="B2746" s="130"/>
      <c r="C2746" s="131">
        <v>59111</v>
      </c>
    </row>
    <row r="2747" spans="1:3" ht="15.75">
      <c r="A2747" s="132" t="s">
        <v>2941</v>
      </c>
      <c r="B2747" s="130"/>
      <c r="C2747" s="131">
        <v>71517</v>
      </c>
    </row>
    <row r="2748" spans="1:3" ht="15.75">
      <c r="A2748" s="132" t="s">
        <v>2942</v>
      </c>
      <c r="B2748" s="130"/>
      <c r="C2748" s="131">
        <v>71517</v>
      </c>
    </row>
    <row r="2749" spans="1:3" ht="15.75">
      <c r="A2749" s="132" t="s">
        <v>2943</v>
      </c>
      <c r="B2749" s="130"/>
      <c r="C2749" s="131">
        <v>47543</v>
      </c>
    </row>
    <row r="2750" spans="1:3" ht="15.75">
      <c r="A2750" s="132" t="s">
        <v>2944</v>
      </c>
      <c r="B2750" s="130"/>
      <c r="C2750" s="131">
        <v>70017</v>
      </c>
    </row>
    <row r="2751" spans="1:3" ht="15.75">
      <c r="A2751" s="132" t="s">
        <v>2945</v>
      </c>
      <c r="B2751" s="130"/>
      <c r="C2751" s="131">
        <v>79594</v>
      </c>
    </row>
    <row r="2752" spans="1:3" ht="15.75">
      <c r="A2752" s="132" t="s">
        <v>2946</v>
      </c>
      <c r="B2752" s="130"/>
      <c r="C2752" s="131">
        <v>40619</v>
      </c>
    </row>
    <row r="2753" spans="1:3" ht="15.75">
      <c r="A2753" s="132" t="s">
        <v>2947</v>
      </c>
      <c r="B2753" s="130"/>
      <c r="C2753" s="131">
        <v>53024</v>
      </c>
    </row>
    <row r="2754" spans="1:3" ht="15.75">
      <c r="A2754" s="132" t="s">
        <v>2948</v>
      </c>
      <c r="B2754" s="130"/>
      <c r="C2754" s="131">
        <v>53024</v>
      </c>
    </row>
    <row r="2755" spans="1:3" ht="15.75">
      <c r="A2755" s="132" t="s">
        <v>2949</v>
      </c>
      <c r="B2755" s="130"/>
      <c r="C2755" s="131">
        <v>50198</v>
      </c>
    </row>
    <row r="2756" spans="1:3" ht="15.75">
      <c r="A2756" s="132" t="s">
        <v>2950</v>
      </c>
      <c r="B2756" s="130"/>
      <c r="C2756" s="131">
        <v>50198</v>
      </c>
    </row>
    <row r="2757" spans="1:3" ht="15.75">
      <c r="A2757" s="132" t="s">
        <v>2951</v>
      </c>
      <c r="B2757" s="130"/>
      <c r="C2757" s="131">
        <v>87990</v>
      </c>
    </row>
    <row r="2758" spans="1:3" ht="15.75">
      <c r="A2758" s="132" t="s">
        <v>2952</v>
      </c>
      <c r="B2758" s="130"/>
      <c r="C2758" s="131">
        <v>45062</v>
      </c>
    </row>
    <row r="2759" spans="1:3" ht="15.75">
      <c r="A2759" s="132" t="s">
        <v>2953</v>
      </c>
      <c r="B2759" s="130"/>
      <c r="C2759" s="131">
        <v>54670</v>
      </c>
    </row>
    <row r="2760" spans="1:3" ht="15.75">
      <c r="A2760" s="132" t="s">
        <v>2954</v>
      </c>
      <c r="B2760" s="130"/>
      <c r="C2760" s="131">
        <v>66584</v>
      </c>
    </row>
    <row r="2761" spans="1:3" ht="15.75">
      <c r="A2761" s="132" t="s">
        <v>2955</v>
      </c>
      <c r="B2761" s="130"/>
      <c r="C2761" s="131">
        <v>66584</v>
      </c>
    </row>
    <row r="2762" spans="1:3" ht="15.75">
      <c r="A2762" s="132" t="s">
        <v>2956</v>
      </c>
      <c r="B2762" s="130"/>
      <c r="C2762" s="131">
        <v>63815</v>
      </c>
    </row>
    <row r="2763" spans="1:3" ht="15.75">
      <c r="A2763" s="132" t="s">
        <v>2957</v>
      </c>
      <c r="B2763" s="130"/>
      <c r="C2763" s="131">
        <v>83056</v>
      </c>
    </row>
    <row r="2764" spans="1:3" ht="15.75">
      <c r="A2764" s="132" t="s">
        <v>2958</v>
      </c>
      <c r="B2764" s="130"/>
      <c r="C2764" s="131">
        <v>45611</v>
      </c>
    </row>
    <row r="2765" spans="1:3" ht="15.75">
      <c r="A2765" s="132" t="s">
        <v>2959</v>
      </c>
      <c r="B2765" s="130"/>
      <c r="C2765" s="131">
        <v>68863</v>
      </c>
    </row>
    <row r="2766" spans="1:3" ht="15.75">
      <c r="A2766" s="132" t="s">
        <v>2960</v>
      </c>
      <c r="B2766" s="130"/>
      <c r="C2766" s="131">
        <v>40619</v>
      </c>
    </row>
    <row r="2767" spans="1:3" ht="15.75">
      <c r="A2767" s="132" t="s">
        <v>2961</v>
      </c>
      <c r="B2767" s="130"/>
      <c r="C2767" s="131">
        <v>54178</v>
      </c>
    </row>
    <row r="2768" spans="1:3" ht="15.75">
      <c r="A2768" s="132" t="s">
        <v>2962</v>
      </c>
      <c r="B2768" s="130"/>
      <c r="C2768" s="131">
        <v>23122</v>
      </c>
    </row>
    <row r="2769" spans="1:3" ht="15.75">
      <c r="A2769" s="132" t="s">
        <v>2963</v>
      </c>
      <c r="B2769" s="130"/>
      <c r="C2769" s="131">
        <v>28992</v>
      </c>
    </row>
    <row r="2770" spans="1:3" ht="15.75">
      <c r="A2770" s="132" t="s">
        <v>2964</v>
      </c>
      <c r="B2770" s="130"/>
      <c r="C2770" s="131">
        <v>28992</v>
      </c>
    </row>
    <row r="2771" spans="1:3" ht="15.75">
      <c r="A2771" s="132" t="s">
        <v>2965</v>
      </c>
      <c r="B2771" s="130"/>
      <c r="C2771" s="131">
        <v>24066</v>
      </c>
    </row>
    <row r="2772" spans="1:3" ht="15.75">
      <c r="A2772" s="132" t="s">
        <v>2966</v>
      </c>
      <c r="B2772" s="130"/>
      <c r="C2772" s="131">
        <v>30142</v>
      </c>
    </row>
    <row r="2773" spans="1:3" ht="15.75">
      <c r="A2773" s="132" t="s">
        <v>2967</v>
      </c>
      <c r="B2773" s="130"/>
      <c r="C2773" s="131">
        <v>30142</v>
      </c>
    </row>
    <row r="2774" spans="1:3" ht="15.75">
      <c r="A2774" s="132" t="s">
        <v>2968</v>
      </c>
      <c r="B2774" s="130"/>
      <c r="C2774" s="131">
        <v>26544</v>
      </c>
    </row>
    <row r="2775" spans="1:3" ht="15.75">
      <c r="A2775" s="132" t="s">
        <v>2969</v>
      </c>
      <c r="B2775" s="130"/>
      <c r="C2775" s="131">
        <v>34447</v>
      </c>
    </row>
    <row r="2776" spans="1:3" ht="15.75">
      <c r="A2776" s="132" t="s">
        <v>2970</v>
      </c>
      <c r="B2776" s="130"/>
      <c r="C2776" s="131">
        <v>34447</v>
      </c>
    </row>
    <row r="2777" spans="1:3" ht="15.75">
      <c r="A2777" s="132" t="s">
        <v>2971</v>
      </c>
      <c r="B2777" s="130"/>
      <c r="C2777" s="131">
        <v>33326</v>
      </c>
    </row>
    <row r="2778" spans="1:3" ht="15.75">
      <c r="A2778" s="132" t="s">
        <v>2972</v>
      </c>
      <c r="B2778" s="130"/>
      <c r="C2778" s="131">
        <v>41732</v>
      </c>
    </row>
    <row r="2779" spans="1:3" ht="15.75">
      <c r="A2779" s="132" t="s">
        <v>2973</v>
      </c>
      <c r="B2779" s="130"/>
      <c r="C2779" s="131">
        <v>41732</v>
      </c>
    </row>
    <row r="2780" spans="1:3" ht="15.75">
      <c r="A2780" s="132" t="s">
        <v>2974</v>
      </c>
      <c r="B2780" s="130"/>
      <c r="C2780" s="131">
        <v>35391</v>
      </c>
    </row>
    <row r="2781" spans="1:3" ht="15.75">
      <c r="A2781" s="132" t="s">
        <v>2975</v>
      </c>
      <c r="B2781" s="130"/>
      <c r="C2781" s="131">
        <v>44623</v>
      </c>
    </row>
    <row r="2782" spans="1:3" ht="15.75">
      <c r="A2782" s="132" t="s">
        <v>2976</v>
      </c>
      <c r="B2782" s="130"/>
      <c r="C2782" s="131">
        <v>44623</v>
      </c>
    </row>
    <row r="2783" spans="1:3" ht="15.75">
      <c r="A2783" s="132" t="s">
        <v>2977</v>
      </c>
      <c r="B2783" s="130"/>
      <c r="C2783" s="131">
        <v>44274</v>
      </c>
    </row>
    <row r="2784" spans="1:3" ht="15.75">
      <c r="A2784" s="132" t="s">
        <v>2978</v>
      </c>
      <c r="B2784" s="130"/>
      <c r="C2784" s="131">
        <v>53286</v>
      </c>
    </row>
    <row r="2785" spans="1:3" ht="15.75">
      <c r="A2785" s="132" t="s">
        <v>2979</v>
      </c>
      <c r="B2785" s="130"/>
      <c r="C2785" s="131">
        <v>16606</v>
      </c>
    </row>
    <row r="2786" spans="1:3" ht="15.75">
      <c r="A2786" s="132" t="s">
        <v>2980</v>
      </c>
      <c r="B2786" s="130"/>
      <c r="C2786" s="131">
        <v>25198</v>
      </c>
    </row>
    <row r="2787" spans="1:3" ht="15.75">
      <c r="A2787" s="132" t="s">
        <v>2981</v>
      </c>
      <c r="B2787" s="130"/>
      <c r="C2787" s="131">
        <v>20731</v>
      </c>
    </row>
    <row r="2788" spans="1:3" ht="15.75">
      <c r="A2788" s="132" t="s">
        <v>2982</v>
      </c>
      <c r="B2788" s="130"/>
      <c r="C2788" s="131">
        <v>19208</v>
      </c>
    </row>
    <row r="2789" spans="1:3" ht="15.75">
      <c r="A2789" s="132" t="s">
        <v>2983</v>
      </c>
      <c r="B2789" s="130"/>
      <c r="C2789" s="131">
        <v>39991</v>
      </c>
    </row>
    <row r="2790" spans="1:3" ht="15.75">
      <c r="A2790" s="132" t="s">
        <v>2984</v>
      </c>
      <c r="B2790" s="130"/>
      <c r="C2790" s="131">
        <v>16606</v>
      </c>
    </row>
    <row r="2791" spans="1:3" ht="15.75">
      <c r="A2791" s="132" t="s">
        <v>2985</v>
      </c>
      <c r="B2791" s="130"/>
      <c r="C2791" s="131">
        <v>28141</v>
      </c>
    </row>
    <row r="2792" spans="1:3" ht="15.75">
      <c r="A2792" s="132" t="s">
        <v>2986</v>
      </c>
      <c r="B2792" s="130"/>
      <c r="C2792" s="131">
        <v>32949</v>
      </c>
    </row>
    <row r="2793" spans="1:3" ht="15.75">
      <c r="A2793" s="132" t="s">
        <v>2987</v>
      </c>
      <c r="B2793" s="130"/>
      <c r="C2793" s="131">
        <v>48425</v>
      </c>
    </row>
    <row r="2794" spans="1:3" ht="15.75">
      <c r="A2794" s="132" t="s">
        <v>2988</v>
      </c>
      <c r="B2794" s="130"/>
      <c r="C2794" s="131">
        <v>57490</v>
      </c>
    </row>
    <row r="2795" spans="1:3" ht="15.75">
      <c r="A2795" s="132" t="s">
        <v>2989</v>
      </c>
      <c r="B2795" s="130"/>
      <c r="C2795" s="131">
        <v>20994</v>
      </c>
    </row>
    <row r="2796" spans="1:3" ht="15.75">
      <c r="A2796" s="132" t="s">
        <v>2990</v>
      </c>
      <c r="B2796" s="130"/>
      <c r="C2796" s="131">
        <v>38046</v>
      </c>
    </row>
    <row r="2797" spans="1:3" ht="15.75">
      <c r="A2797" s="132" t="s">
        <v>2991</v>
      </c>
      <c r="B2797" s="130"/>
      <c r="C2797" s="131">
        <v>37075</v>
      </c>
    </row>
    <row r="2798" spans="1:3" ht="15.75">
      <c r="A2798" s="132" t="s">
        <v>2992</v>
      </c>
      <c r="B2798" s="130"/>
      <c r="C2798" s="131">
        <v>46139</v>
      </c>
    </row>
    <row r="2799" spans="1:3" ht="15.75">
      <c r="A2799" s="132" t="s">
        <v>2993</v>
      </c>
      <c r="B2799" s="130"/>
      <c r="C2799" s="131">
        <v>24226</v>
      </c>
    </row>
    <row r="2800" spans="1:3" ht="15.75">
      <c r="A2800" s="132" t="s">
        <v>2994</v>
      </c>
      <c r="B2800" s="130"/>
      <c r="C2800" s="131">
        <v>24226</v>
      </c>
    </row>
    <row r="2801" spans="1:3" ht="15.75">
      <c r="A2801" s="132" t="s">
        <v>2995</v>
      </c>
      <c r="B2801" s="130"/>
      <c r="C2801" s="131">
        <v>34263</v>
      </c>
    </row>
    <row r="2802" spans="1:3" ht="15.75">
      <c r="A2802" s="132" t="s">
        <v>2996</v>
      </c>
      <c r="B2802" s="130"/>
      <c r="C2802" s="131">
        <v>43301</v>
      </c>
    </row>
    <row r="2803" spans="1:3" ht="15.75">
      <c r="A2803" s="132" t="s">
        <v>2997</v>
      </c>
      <c r="B2803" s="130"/>
      <c r="C2803" s="131">
        <v>18262</v>
      </c>
    </row>
    <row r="2804" spans="1:3" ht="15.75">
      <c r="A2804" s="132" t="s">
        <v>2998</v>
      </c>
      <c r="B2804" s="130"/>
      <c r="C2804" s="131">
        <v>22386</v>
      </c>
    </row>
    <row r="2805" spans="1:3" ht="15.75">
      <c r="A2805" s="132" t="s">
        <v>2999</v>
      </c>
      <c r="B2805" s="130"/>
      <c r="C2805" s="131">
        <v>20994</v>
      </c>
    </row>
    <row r="2806" spans="1:3" ht="15.75">
      <c r="A2806" s="132" t="s">
        <v>3000</v>
      </c>
      <c r="B2806" s="130"/>
      <c r="C2806" s="131">
        <v>41804</v>
      </c>
    </row>
    <row r="2807" spans="1:3" ht="15.75">
      <c r="A2807" s="132" t="s">
        <v>3001</v>
      </c>
      <c r="B2807" s="130"/>
      <c r="C2807" s="131">
        <v>18262</v>
      </c>
    </row>
    <row r="2808" spans="1:3" ht="15.75">
      <c r="A2808" s="132" t="s">
        <v>3002</v>
      </c>
      <c r="B2808" s="130"/>
      <c r="C2808" s="131">
        <v>29770</v>
      </c>
    </row>
    <row r="2809" spans="1:3" ht="15.75">
      <c r="A2809" s="132" t="s">
        <v>3003</v>
      </c>
      <c r="B2809" s="130"/>
      <c r="C2809" s="131">
        <v>35261</v>
      </c>
    </row>
    <row r="2810" spans="1:3" ht="15.75">
      <c r="A2810" s="132" t="s">
        <v>3004</v>
      </c>
      <c r="B2810" s="130"/>
      <c r="C2810" s="131">
        <v>55704</v>
      </c>
    </row>
    <row r="2811" spans="1:3" ht="15.75">
      <c r="A2811" s="132" t="s">
        <v>3005</v>
      </c>
      <c r="B2811" s="130"/>
      <c r="C2811" s="131">
        <v>64689</v>
      </c>
    </row>
    <row r="2812" spans="1:3" ht="15.75">
      <c r="A2812" s="132" t="s">
        <v>3006</v>
      </c>
      <c r="B2812" s="130"/>
      <c r="C2812" s="131">
        <v>23359</v>
      </c>
    </row>
    <row r="2813" spans="1:3" ht="15.75">
      <c r="A2813" s="132" t="s">
        <v>3007</v>
      </c>
      <c r="B2813" s="130"/>
      <c r="C2813" s="131">
        <v>42487</v>
      </c>
    </row>
    <row r="2814" spans="1:3" ht="15.75">
      <c r="A2814" s="132" t="s">
        <v>3008</v>
      </c>
      <c r="B2814" s="130"/>
      <c r="C2814" s="131">
        <v>51473</v>
      </c>
    </row>
    <row r="2815" spans="1:3" ht="15.75">
      <c r="A2815" s="132" t="s">
        <v>3009</v>
      </c>
      <c r="B2815" s="130"/>
      <c r="C2815" s="131">
        <v>24410</v>
      </c>
    </row>
    <row r="2816" spans="1:3" ht="15.75">
      <c r="A2816" s="132" t="s">
        <v>3010</v>
      </c>
      <c r="B2816" s="130"/>
      <c r="C2816" s="131">
        <v>26117</v>
      </c>
    </row>
    <row r="2817" spans="1:3" ht="15.75">
      <c r="A2817" s="132" t="s">
        <v>3011</v>
      </c>
      <c r="B2817" s="130"/>
      <c r="C2817" s="131">
        <v>34710</v>
      </c>
    </row>
    <row r="2818" spans="1:3" ht="15.75">
      <c r="A2818" s="132" t="s">
        <v>3012</v>
      </c>
      <c r="B2818" s="130"/>
      <c r="C2818" s="131">
        <v>38232</v>
      </c>
    </row>
    <row r="2819" spans="1:3" ht="15.75">
      <c r="A2819" s="132" t="s">
        <v>3013</v>
      </c>
      <c r="B2819" s="130"/>
      <c r="C2819" s="131">
        <v>47269</v>
      </c>
    </row>
    <row r="2820" spans="1:3" ht="15.75">
      <c r="A2820" s="132" t="s">
        <v>3014</v>
      </c>
      <c r="B2820" s="130"/>
      <c r="C2820" s="131">
        <v>20153</v>
      </c>
    </row>
    <row r="2821" spans="1:3" ht="15.75">
      <c r="A2821" s="132" t="s">
        <v>3015</v>
      </c>
      <c r="B2821" s="130"/>
      <c r="C2821" s="131">
        <v>28772</v>
      </c>
    </row>
    <row r="2822" spans="1:3" ht="15.75">
      <c r="A2822" s="132" t="s">
        <v>3016</v>
      </c>
      <c r="B2822" s="130"/>
      <c r="C2822" s="131">
        <v>24252</v>
      </c>
    </row>
    <row r="2823" spans="1:3" ht="15.75">
      <c r="A2823" s="132" t="s">
        <v>3017</v>
      </c>
      <c r="B2823" s="130"/>
      <c r="C2823" s="131">
        <v>31662</v>
      </c>
    </row>
    <row r="2824" spans="1:3" ht="15.75">
      <c r="A2824" s="132" t="s">
        <v>3018</v>
      </c>
      <c r="B2824" s="130"/>
      <c r="C2824" s="131">
        <v>62114</v>
      </c>
    </row>
    <row r="2825" spans="1:3" ht="15.75">
      <c r="A2825" s="132" t="s">
        <v>3019</v>
      </c>
      <c r="B2825" s="130"/>
      <c r="C2825" s="131">
        <v>23359</v>
      </c>
    </row>
    <row r="2826" spans="1:3" ht="15.75">
      <c r="A2826" s="132" t="s">
        <v>3020</v>
      </c>
      <c r="B2826" s="130"/>
      <c r="C2826" s="131">
        <v>44116</v>
      </c>
    </row>
    <row r="2827" spans="1:3" ht="15.75">
      <c r="A2827" s="132" t="s">
        <v>3021</v>
      </c>
      <c r="B2827" s="130"/>
      <c r="C2827" s="131">
        <v>20153</v>
      </c>
    </row>
    <row r="2828" spans="1:3" ht="15.75">
      <c r="A2828" s="132" t="s">
        <v>3022</v>
      </c>
      <c r="B2828" s="130"/>
      <c r="C2828" s="131">
        <v>31662</v>
      </c>
    </row>
    <row r="2829" spans="1:3" ht="15.75">
      <c r="A2829" s="132" t="s">
        <v>3023</v>
      </c>
      <c r="B2829" s="130"/>
      <c r="C2829" s="131">
        <v>39544</v>
      </c>
    </row>
    <row r="2830" spans="1:3" ht="15.75">
      <c r="A2830" s="132" t="s">
        <v>3024</v>
      </c>
      <c r="B2830" s="130"/>
      <c r="C2830" s="131">
        <v>39544</v>
      </c>
    </row>
    <row r="2831" spans="1:3" ht="15.75">
      <c r="A2831" s="132" t="s">
        <v>3025</v>
      </c>
      <c r="B2831" s="130"/>
      <c r="C2831" s="131">
        <v>59382</v>
      </c>
    </row>
    <row r="2832" spans="1:3" ht="15.75">
      <c r="A2832" s="132" t="s">
        <v>3026</v>
      </c>
      <c r="B2832" s="130"/>
      <c r="C2832" s="131">
        <v>68420</v>
      </c>
    </row>
    <row r="2833" spans="1:3" ht="15.75">
      <c r="A2833" s="132" t="s">
        <v>3027</v>
      </c>
      <c r="B2833" s="130"/>
      <c r="C2833" s="131">
        <v>27037</v>
      </c>
    </row>
    <row r="2834" spans="1:3" ht="15.75">
      <c r="A2834" s="132" t="s">
        <v>3028</v>
      </c>
      <c r="B2834" s="130"/>
      <c r="C2834" s="131">
        <v>47795</v>
      </c>
    </row>
    <row r="2835" spans="1:3" ht="15.75">
      <c r="A2835" s="132" t="s">
        <v>3029</v>
      </c>
      <c r="B2835" s="130"/>
      <c r="C2835" s="131">
        <v>44694</v>
      </c>
    </row>
    <row r="2836" spans="1:3" ht="15.75">
      <c r="A2836" s="132" t="s">
        <v>3030</v>
      </c>
      <c r="B2836" s="130"/>
      <c r="C2836" s="131">
        <v>53734</v>
      </c>
    </row>
    <row r="2837" spans="1:3" ht="15.75">
      <c r="A2837" s="132" t="s">
        <v>3031</v>
      </c>
      <c r="B2837" s="130"/>
      <c r="C2837" s="131">
        <v>29375</v>
      </c>
    </row>
    <row r="2838" spans="1:3" ht="15.75">
      <c r="A2838" s="132" t="s">
        <v>3032</v>
      </c>
      <c r="B2838" s="130"/>
      <c r="C2838" s="131">
        <v>41147</v>
      </c>
    </row>
    <row r="2839" spans="1:3" ht="15.75">
      <c r="A2839" s="132" t="s">
        <v>3033</v>
      </c>
      <c r="B2839" s="130"/>
      <c r="C2839" s="131">
        <v>50185</v>
      </c>
    </row>
    <row r="2840" spans="1:3" ht="15.75">
      <c r="A2840" s="132" t="s">
        <v>3034</v>
      </c>
      <c r="B2840" s="130"/>
      <c r="C2840" s="131">
        <v>23069</v>
      </c>
    </row>
    <row r="2841" spans="1:3" ht="15.75">
      <c r="A2841" s="132" t="s">
        <v>3035</v>
      </c>
      <c r="B2841" s="130"/>
      <c r="C2841" s="131">
        <v>27221</v>
      </c>
    </row>
    <row r="2842" spans="1:3" ht="15.75">
      <c r="A2842" s="132" t="s">
        <v>3036</v>
      </c>
      <c r="B2842" s="130"/>
      <c r="C2842" s="131">
        <v>61879</v>
      </c>
    </row>
    <row r="2843" spans="1:3" ht="15.75">
      <c r="A2843" s="132" t="s">
        <v>3037</v>
      </c>
      <c r="B2843" s="130"/>
      <c r="C2843" s="131">
        <v>27037</v>
      </c>
    </row>
    <row r="2844" spans="1:3" ht="15.75">
      <c r="A2844" s="132" t="s">
        <v>3038</v>
      </c>
      <c r="B2844" s="130"/>
      <c r="C2844" s="131">
        <v>47795</v>
      </c>
    </row>
    <row r="2845" spans="1:3" ht="15.75">
      <c r="A2845" s="132" t="s">
        <v>3039</v>
      </c>
      <c r="B2845" s="130"/>
      <c r="C2845" s="131">
        <v>23069</v>
      </c>
    </row>
    <row r="2846" spans="1:3" ht="15.75">
      <c r="A2846" s="132" t="s">
        <v>3040</v>
      </c>
      <c r="B2846" s="130"/>
      <c r="C2846" s="131">
        <v>34973</v>
      </c>
    </row>
    <row r="2847" spans="1:3" ht="15.75">
      <c r="A2847" s="132" t="s">
        <v>3041</v>
      </c>
      <c r="B2847" s="130"/>
      <c r="C2847" s="131">
        <v>41541</v>
      </c>
    </row>
    <row r="2848" spans="1:3" ht="15.75">
      <c r="A2848" s="132" t="s">
        <v>3042</v>
      </c>
      <c r="B2848" s="130"/>
      <c r="C2848" s="131">
        <v>61378</v>
      </c>
    </row>
    <row r="2849" spans="1:3" ht="15.75">
      <c r="A2849" s="132" t="s">
        <v>3043</v>
      </c>
      <c r="B2849" s="130"/>
      <c r="C2849" s="131">
        <v>70417</v>
      </c>
    </row>
    <row r="2850" spans="1:3" ht="15.75">
      <c r="A2850" s="132" t="s">
        <v>3044</v>
      </c>
      <c r="B2850" s="130"/>
      <c r="C2850" s="131">
        <v>29034</v>
      </c>
    </row>
    <row r="2851" spans="1:3" ht="15.75">
      <c r="A2851" s="132" t="s">
        <v>3045</v>
      </c>
      <c r="B2851" s="130"/>
      <c r="C2851" s="131">
        <v>46086</v>
      </c>
    </row>
    <row r="2852" spans="1:3" ht="15.75">
      <c r="A2852" s="132" t="s">
        <v>3046</v>
      </c>
      <c r="B2852" s="130"/>
      <c r="C2852" s="131">
        <v>45850</v>
      </c>
    </row>
    <row r="2853" spans="1:3" ht="15.75">
      <c r="A2853" s="132" t="s">
        <v>3047</v>
      </c>
      <c r="B2853" s="130"/>
      <c r="C2853" s="131">
        <v>54889</v>
      </c>
    </row>
    <row r="2854" spans="1:3" ht="15.75">
      <c r="A2854" s="132" t="s">
        <v>3048</v>
      </c>
      <c r="B2854" s="130"/>
      <c r="C2854" s="131">
        <v>27773</v>
      </c>
    </row>
    <row r="2855" spans="1:3" ht="15.75">
      <c r="A2855" s="132" t="s">
        <v>3049</v>
      </c>
      <c r="B2855" s="130"/>
      <c r="C2855" s="131">
        <v>31267</v>
      </c>
    </row>
    <row r="2856" spans="1:3" ht="15.75">
      <c r="A2856" s="132" t="s">
        <v>3050</v>
      </c>
      <c r="B2856" s="130"/>
      <c r="C2856" s="131">
        <v>31267</v>
      </c>
    </row>
    <row r="2857" spans="1:3" ht="15.75">
      <c r="A2857" s="132" t="s">
        <v>3051</v>
      </c>
      <c r="B2857" s="130"/>
      <c r="C2857" s="131">
        <v>43038</v>
      </c>
    </row>
    <row r="2858" spans="1:3" ht="15.75">
      <c r="A2858" s="132" t="s">
        <v>3052</v>
      </c>
      <c r="B2858" s="130"/>
      <c r="C2858" s="131">
        <v>52077</v>
      </c>
    </row>
    <row r="2859" spans="1:3" ht="15.75">
      <c r="A2859" s="132" t="s">
        <v>3053</v>
      </c>
      <c r="B2859" s="130"/>
      <c r="C2859" s="131">
        <v>24961</v>
      </c>
    </row>
    <row r="2860" spans="1:3" ht="15.75">
      <c r="A2860" s="132" t="s">
        <v>3054</v>
      </c>
      <c r="B2860" s="130"/>
      <c r="C2860" s="131">
        <v>29060</v>
      </c>
    </row>
    <row r="2861" spans="1:3" ht="15.75">
      <c r="A2861" s="132" t="s">
        <v>3055</v>
      </c>
      <c r="B2861" s="130"/>
      <c r="C2861" s="131">
        <v>29034</v>
      </c>
    </row>
    <row r="2862" spans="1:3" ht="15.75">
      <c r="A2862" s="132" t="s">
        <v>3056</v>
      </c>
      <c r="B2862" s="130"/>
      <c r="C2862" s="131">
        <v>49792</v>
      </c>
    </row>
    <row r="2863" spans="1:3" ht="15.75">
      <c r="A2863" s="132" t="s">
        <v>3057</v>
      </c>
      <c r="B2863" s="130"/>
      <c r="C2863" s="131">
        <v>24961</v>
      </c>
    </row>
    <row r="2864" spans="1:3" ht="15.75">
      <c r="A2864" s="132" t="s">
        <v>3058</v>
      </c>
      <c r="B2864" s="130"/>
      <c r="C2864" s="131">
        <v>36838</v>
      </c>
    </row>
    <row r="2865" spans="1:3" ht="15.75">
      <c r="A2865" s="132" t="s">
        <v>3059</v>
      </c>
      <c r="B2865" s="130"/>
      <c r="C2865" s="131">
        <v>50921</v>
      </c>
    </row>
    <row r="2866" spans="1:3" ht="15.75">
      <c r="A2866" s="132" t="s">
        <v>3060</v>
      </c>
      <c r="B2866" s="130"/>
      <c r="C2866" s="131">
        <v>50921</v>
      </c>
    </row>
    <row r="2867" spans="1:3" ht="15.75">
      <c r="A2867" s="132" t="s">
        <v>3061</v>
      </c>
      <c r="B2867" s="130"/>
      <c r="C2867" s="131">
        <v>81323</v>
      </c>
    </row>
    <row r="2868" spans="1:3" ht="15.75">
      <c r="A2868" s="132" t="s">
        <v>3062</v>
      </c>
      <c r="B2868" s="130"/>
      <c r="C2868" s="131">
        <v>90309</v>
      </c>
    </row>
    <row r="2869" spans="1:3" ht="15.75">
      <c r="A2869" s="132" t="s">
        <v>3063</v>
      </c>
      <c r="B2869" s="130"/>
      <c r="C2869" s="131">
        <v>37941</v>
      </c>
    </row>
    <row r="2870" spans="1:3" ht="15.75">
      <c r="A2870" s="132" t="s">
        <v>3064</v>
      </c>
      <c r="B2870" s="130"/>
      <c r="C2870" s="131">
        <v>46691</v>
      </c>
    </row>
    <row r="2871" spans="1:3" ht="15.75">
      <c r="A2871" s="132" t="s">
        <v>3065</v>
      </c>
      <c r="B2871" s="130"/>
      <c r="C2871" s="131">
        <v>64558</v>
      </c>
    </row>
    <row r="2872" spans="1:3" ht="15.75">
      <c r="A2872" s="132" t="s">
        <v>3066</v>
      </c>
      <c r="B2872" s="130"/>
      <c r="C2872" s="131">
        <v>73597</v>
      </c>
    </row>
    <row r="2873" spans="1:3" ht="15.75">
      <c r="A2873" s="132" t="s">
        <v>3067</v>
      </c>
      <c r="B2873" s="130"/>
      <c r="C2873" s="131">
        <v>37783</v>
      </c>
    </row>
    <row r="2874" spans="1:3" ht="15.75">
      <c r="A2874" s="132" t="s">
        <v>3068</v>
      </c>
      <c r="B2874" s="130"/>
      <c r="C2874" s="131">
        <v>37783</v>
      </c>
    </row>
    <row r="2875" spans="1:3" ht="15.75">
      <c r="A2875" s="132" t="s">
        <v>3069</v>
      </c>
      <c r="B2875" s="130"/>
      <c r="C2875" s="131">
        <v>39623</v>
      </c>
    </row>
    <row r="2876" spans="1:3" ht="15.75">
      <c r="A2876" s="132" t="s">
        <v>3070</v>
      </c>
      <c r="B2876" s="130"/>
      <c r="C2876" s="131">
        <v>59854</v>
      </c>
    </row>
    <row r="2877" spans="1:3" ht="15.75">
      <c r="A2877" s="132" t="s">
        <v>3071</v>
      </c>
      <c r="B2877" s="130"/>
      <c r="C2877" s="131">
        <v>68894</v>
      </c>
    </row>
    <row r="2878" spans="1:3" ht="15.75">
      <c r="A2878" s="132" t="s">
        <v>3072</v>
      </c>
      <c r="B2878" s="130"/>
      <c r="C2878" s="131">
        <v>33082</v>
      </c>
    </row>
    <row r="2879" spans="1:3" ht="15.75">
      <c r="A2879" s="132" t="s">
        <v>3073</v>
      </c>
      <c r="B2879" s="130"/>
      <c r="C2879" s="131">
        <v>46691</v>
      </c>
    </row>
    <row r="2880" spans="1:3" ht="15.75">
      <c r="A2880" s="132" t="s">
        <v>3074</v>
      </c>
      <c r="B2880" s="130"/>
      <c r="C2880" s="131">
        <v>37390</v>
      </c>
    </row>
    <row r="2881" spans="1:3" ht="15.75">
      <c r="A2881" s="132" t="s">
        <v>3075</v>
      </c>
      <c r="B2881" s="130"/>
      <c r="C2881" s="131">
        <v>45981</v>
      </c>
    </row>
    <row r="2882" spans="1:3" ht="15.75">
      <c r="A2882" s="132" t="s">
        <v>3076</v>
      </c>
      <c r="B2882" s="130"/>
      <c r="C2882" s="131">
        <v>73256</v>
      </c>
    </row>
    <row r="2883" spans="1:3" ht="15.75">
      <c r="A2883" s="132" t="s">
        <v>3077</v>
      </c>
      <c r="B2883" s="130"/>
      <c r="C2883" s="131">
        <v>37941</v>
      </c>
    </row>
    <row r="2884" spans="1:3" ht="15.75">
      <c r="A2884" s="132" t="s">
        <v>3078</v>
      </c>
      <c r="B2884" s="130"/>
      <c r="C2884" s="131">
        <v>59882</v>
      </c>
    </row>
    <row r="2885" spans="1:3" ht="15.75">
      <c r="A2885" s="132" t="s">
        <v>3079</v>
      </c>
      <c r="B2885" s="130"/>
      <c r="C2885" s="131">
        <v>33082</v>
      </c>
    </row>
    <row r="2886" spans="1:3" ht="15.75">
      <c r="A2886" s="132" t="s">
        <v>3080</v>
      </c>
      <c r="B2886" s="130"/>
      <c r="C2886" s="131">
        <v>45981</v>
      </c>
    </row>
    <row r="2887" spans="1:3" ht="15.75">
      <c r="A2887" s="132" t="s">
        <v>3081</v>
      </c>
      <c r="B2887" s="130"/>
      <c r="C2887" s="131">
        <v>55467</v>
      </c>
    </row>
    <row r="2888" spans="1:3" ht="15.75">
      <c r="A2888" s="132" t="s">
        <v>3082</v>
      </c>
      <c r="B2888" s="130"/>
      <c r="C2888" s="131">
        <v>55467</v>
      </c>
    </row>
    <row r="2889" spans="1:3" ht="15.75">
      <c r="A2889" s="132" t="s">
        <v>3083</v>
      </c>
      <c r="B2889" s="130"/>
      <c r="C2889" s="131">
        <v>85788</v>
      </c>
    </row>
    <row r="2890" spans="1:3" ht="15.75">
      <c r="A2890" s="132" t="s">
        <v>3084</v>
      </c>
      <c r="B2890" s="130"/>
      <c r="C2890" s="131">
        <v>94801</v>
      </c>
    </row>
    <row r="2891" spans="1:3" ht="15.75">
      <c r="A2891" s="132" t="s">
        <v>3085</v>
      </c>
      <c r="B2891" s="130"/>
      <c r="C2891" s="131">
        <v>42408</v>
      </c>
    </row>
    <row r="2892" spans="1:3" ht="15.75">
      <c r="A2892" s="132" t="s">
        <v>3086</v>
      </c>
      <c r="B2892" s="130"/>
      <c r="C2892" s="131">
        <v>51131</v>
      </c>
    </row>
    <row r="2893" spans="1:3" ht="15.75">
      <c r="A2893" s="132" t="s">
        <v>3087</v>
      </c>
      <c r="B2893" s="130"/>
      <c r="C2893" s="131">
        <v>73412</v>
      </c>
    </row>
    <row r="2894" spans="1:3" ht="15.75">
      <c r="A2894" s="132" t="s">
        <v>3088</v>
      </c>
      <c r="B2894" s="130"/>
      <c r="C2894" s="131">
        <v>69026</v>
      </c>
    </row>
    <row r="2895" spans="1:3" ht="15.75">
      <c r="A2895" s="132" t="s">
        <v>3089</v>
      </c>
      <c r="B2895" s="130"/>
      <c r="C2895" s="131">
        <v>78038</v>
      </c>
    </row>
    <row r="2896" spans="1:3" ht="15.75">
      <c r="A2896" s="132" t="s">
        <v>3090</v>
      </c>
      <c r="B2896" s="130"/>
      <c r="C2896" s="131">
        <v>42250</v>
      </c>
    </row>
    <row r="2897" spans="1:3" ht="15.75">
      <c r="A2897" s="132" t="s">
        <v>3091</v>
      </c>
      <c r="B2897" s="130"/>
      <c r="C2897" s="131">
        <v>42250</v>
      </c>
    </row>
    <row r="2898" spans="1:3" ht="15.75">
      <c r="A2898" s="132" t="s">
        <v>3092</v>
      </c>
      <c r="B2898" s="130"/>
      <c r="C2898" s="131">
        <v>44116</v>
      </c>
    </row>
    <row r="2899" spans="1:3" ht="15.75">
      <c r="A2899" s="132" t="s">
        <v>3093</v>
      </c>
      <c r="B2899" s="130"/>
      <c r="C2899" s="131">
        <v>64348</v>
      </c>
    </row>
    <row r="2900" spans="1:3" ht="15.75">
      <c r="A2900" s="132" t="s">
        <v>3094</v>
      </c>
      <c r="B2900" s="130"/>
      <c r="C2900" s="131">
        <v>73388</v>
      </c>
    </row>
    <row r="2901" spans="1:3" ht="15.75">
      <c r="A2901" s="132" t="s">
        <v>3095</v>
      </c>
      <c r="B2901" s="130"/>
      <c r="C2901" s="131">
        <v>37573</v>
      </c>
    </row>
    <row r="2902" spans="1:3" ht="15.75">
      <c r="A2902" s="132" t="s">
        <v>3096</v>
      </c>
      <c r="B2902" s="130"/>
      <c r="C2902" s="131">
        <v>51131</v>
      </c>
    </row>
    <row r="2903" spans="1:3" ht="15.75">
      <c r="A2903" s="132" t="s">
        <v>3097</v>
      </c>
      <c r="B2903" s="130"/>
      <c r="C2903" s="131">
        <v>77696</v>
      </c>
    </row>
    <row r="2904" spans="1:3" ht="15.75">
      <c r="A2904" s="132" t="s">
        <v>3098</v>
      </c>
      <c r="B2904" s="130"/>
      <c r="C2904" s="131">
        <v>42408</v>
      </c>
    </row>
    <row r="2905" spans="1:3" ht="15.75">
      <c r="A2905" s="132" t="s">
        <v>3099</v>
      </c>
      <c r="B2905" s="130"/>
      <c r="C2905" s="131">
        <v>64374</v>
      </c>
    </row>
    <row r="2906" spans="1:3" ht="15.75">
      <c r="A2906" s="132" t="s">
        <v>3100</v>
      </c>
      <c r="B2906" s="130"/>
      <c r="C2906" s="131">
        <v>37573</v>
      </c>
    </row>
    <row r="2907" spans="1:3" ht="15.75">
      <c r="A2907" s="132" t="s">
        <v>3101</v>
      </c>
      <c r="B2907" s="130"/>
      <c r="C2907" s="131">
        <v>50422</v>
      </c>
    </row>
    <row r="2908" spans="1:3" ht="15.75">
      <c r="A2908" s="132" t="s">
        <v>3102</v>
      </c>
      <c r="B2908" s="130"/>
      <c r="C2908" s="131">
        <v>47586</v>
      </c>
    </row>
    <row r="2909" spans="1:3" ht="15.75">
      <c r="A2909" s="132" t="s">
        <v>3103</v>
      </c>
      <c r="B2909" s="130"/>
      <c r="C2909" s="131">
        <v>56624</v>
      </c>
    </row>
    <row r="2910" spans="1:3" ht="15.75">
      <c r="A2910" s="132" t="s">
        <v>3104</v>
      </c>
      <c r="B2910" s="130"/>
      <c r="C2910" s="131">
        <v>20153</v>
      </c>
    </row>
    <row r="2911" spans="1:3" ht="15.75">
      <c r="A2911" s="132" t="s">
        <v>3105</v>
      </c>
      <c r="B2911" s="130"/>
      <c r="C2911" s="131">
        <v>20862</v>
      </c>
    </row>
    <row r="2912" spans="1:3" ht="15.75">
      <c r="A2912" s="132" t="s">
        <v>3106</v>
      </c>
      <c r="B2912" s="130"/>
      <c r="C2912" s="131">
        <v>23332</v>
      </c>
    </row>
    <row r="2913" spans="1:3" ht="15.75">
      <c r="A2913" s="132" t="s">
        <v>3107</v>
      </c>
      <c r="B2913" s="130"/>
      <c r="C2913" s="131">
        <v>33343</v>
      </c>
    </row>
    <row r="2914" spans="1:3" ht="15.75">
      <c r="A2914" s="132" t="s">
        <v>3108</v>
      </c>
      <c r="B2914" s="130"/>
      <c r="C2914" s="131">
        <v>42408</v>
      </c>
    </row>
    <row r="2915" spans="1:3" ht="15.75">
      <c r="A2915" s="132" t="s">
        <v>3109</v>
      </c>
      <c r="B2915" s="130"/>
      <c r="C2915" s="131">
        <v>17342</v>
      </c>
    </row>
    <row r="2916" spans="1:3" ht="15.75">
      <c r="A2916" s="132" t="s">
        <v>3110</v>
      </c>
      <c r="B2916" s="130"/>
      <c r="C2916" s="131">
        <v>21467</v>
      </c>
    </row>
    <row r="2917" spans="1:3" ht="15.75">
      <c r="A2917" s="132" t="s">
        <v>3111</v>
      </c>
      <c r="B2917" s="130"/>
      <c r="C2917" s="131">
        <v>20153</v>
      </c>
    </row>
    <row r="2918" spans="1:3" ht="15.75">
      <c r="A2918" s="132" t="s">
        <v>3112</v>
      </c>
      <c r="B2918" s="130"/>
      <c r="C2918" s="131">
        <v>17342</v>
      </c>
    </row>
    <row r="2919" spans="1:3" ht="15.75">
      <c r="A2919" s="132" t="s">
        <v>3113</v>
      </c>
      <c r="B2919" s="130"/>
      <c r="C2919" s="131">
        <v>28877</v>
      </c>
    </row>
    <row r="2920" spans="1:3" ht="15.75">
      <c r="A2920" s="132" t="s">
        <v>3114</v>
      </c>
      <c r="B2920" s="130"/>
      <c r="C2920" s="131">
        <v>34420</v>
      </c>
    </row>
    <row r="2921" spans="1:3" ht="15.75">
      <c r="A2921" s="132" t="s">
        <v>3115</v>
      </c>
      <c r="B2921" s="130"/>
      <c r="C2921" s="131">
        <v>49923</v>
      </c>
    </row>
    <row r="2922" spans="1:3" ht="15.75">
      <c r="A2922" s="132" t="s">
        <v>3116</v>
      </c>
      <c r="B2922" s="130"/>
      <c r="C2922" s="131">
        <v>58935</v>
      </c>
    </row>
    <row r="2923" spans="1:3" ht="15.75">
      <c r="A2923" s="132" t="s">
        <v>3117</v>
      </c>
      <c r="B2923" s="130"/>
      <c r="C2923" s="131">
        <v>22491</v>
      </c>
    </row>
    <row r="2924" spans="1:3" ht="15.75">
      <c r="A2924" s="132" t="s">
        <v>3118</v>
      </c>
      <c r="B2924" s="130"/>
      <c r="C2924" s="131">
        <v>25514</v>
      </c>
    </row>
    <row r="2925" spans="1:3" ht="15.75">
      <c r="A2925" s="132" t="s">
        <v>3119</v>
      </c>
      <c r="B2925" s="130"/>
      <c r="C2925" s="131">
        <v>25514</v>
      </c>
    </row>
    <row r="2926" spans="1:3" ht="15.75">
      <c r="A2926" s="132" t="s">
        <v>3120</v>
      </c>
      <c r="B2926" s="130"/>
      <c r="C2926" s="131">
        <v>35524</v>
      </c>
    </row>
    <row r="2927" spans="1:3" ht="15.75">
      <c r="A2927" s="132" t="s">
        <v>3121</v>
      </c>
      <c r="B2927" s="130"/>
      <c r="C2927" s="131">
        <v>44589</v>
      </c>
    </row>
    <row r="2928" spans="1:3" ht="15.75">
      <c r="A2928" s="132" t="s">
        <v>3122</v>
      </c>
      <c r="B2928" s="130"/>
      <c r="C2928" s="131">
        <v>19523</v>
      </c>
    </row>
    <row r="2929" spans="1:3" ht="15.75">
      <c r="A2929" s="132" t="s">
        <v>3123</v>
      </c>
      <c r="B2929" s="130"/>
      <c r="C2929" s="131">
        <v>23674</v>
      </c>
    </row>
    <row r="2930" spans="1:3" ht="15.75">
      <c r="A2930" s="132" t="s">
        <v>3124</v>
      </c>
      <c r="B2930" s="130"/>
      <c r="C2930" s="131">
        <v>31057</v>
      </c>
    </row>
    <row r="2931" spans="1:3" ht="15.75">
      <c r="A2931" s="132" t="s">
        <v>3125</v>
      </c>
      <c r="B2931" s="130"/>
      <c r="C2931" s="131">
        <v>47978</v>
      </c>
    </row>
    <row r="2932" spans="1:3" ht="15.75">
      <c r="A2932" s="132" t="s">
        <v>3126</v>
      </c>
      <c r="B2932" s="130"/>
      <c r="C2932" s="131">
        <v>22491</v>
      </c>
    </row>
    <row r="2933" spans="1:3" ht="15.75">
      <c r="A2933" s="132" t="s">
        <v>3127</v>
      </c>
      <c r="B2933" s="130"/>
      <c r="C2933" s="131">
        <v>43301</v>
      </c>
    </row>
    <row r="2934" spans="1:3" ht="15.75">
      <c r="A2934" s="132" t="s">
        <v>3128</v>
      </c>
      <c r="B2934" s="130"/>
      <c r="C2934" s="131">
        <v>19523</v>
      </c>
    </row>
    <row r="2935" spans="1:3" ht="15.75">
      <c r="A2935" s="132" t="s">
        <v>3129</v>
      </c>
      <c r="B2935" s="130"/>
      <c r="C2935" s="131">
        <v>31057</v>
      </c>
    </row>
    <row r="2936" spans="1:3" ht="15.75">
      <c r="A2936" s="132" t="s">
        <v>3130</v>
      </c>
      <c r="B2936" s="130"/>
      <c r="C2936" s="131">
        <v>37075</v>
      </c>
    </row>
    <row r="2937" spans="1:3" ht="15.75">
      <c r="A2937" s="132" t="s">
        <v>3131</v>
      </c>
      <c r="B2937" s="130"/>
      <c r="C2937" s="131">
        <v>57542</v>
      </c>
    </row>
    <row r="2938" spans="1:3" ht="15.75">
      <c r="A2938" s="132" t="s">
        <v>3132</v>
      </c>
      <c r="B2938" s="130"/>
      <c r="C2938" s="131">
        <v>66555</v>
      </c>
    </row>
    <row r="2939" spans="1:3" ht="15.75">
      <c r="A2939" s="132" t="s">
        <v>3133</v>
      </c>
      <c r="B2939" s="130"/>
      <c r="C2939" s="131">
        <v>25198</v>
      </c>
    </row>
    <row r="2940" spans="1:3" ht="15.75">
      <c r="A2940" s="132" t="s">
        <v>3134</v>
      </c>
      <c r="B2940" s="130"/>
      <c r="C2940" s="131">
        <v>45981</v>
      </c>
    </row>
    <row r="2941" spans="1:3" ht="15.75">
      <c r="A2941" s="132" t="s">
        <v>3135</v>
      </c>
      <c r="B2941" s="130"/>
      <c r="C2941" s="131">
        <v>54967</v>
      </c>
    </row>
    <row r="2942" spans="1:3" ht="15.75">
      <c r="A2942" s="132" t="s">
        <v>3136</v>
      </c>
      <c r="B2942" s="130"/>
      <c r="C2942" s="131">
        <v>27957</v>
      </c>
    </row>
    <row r="2943" spans="1:3" ht="15.75">
      <c r="A2943" s="132" t="s">
        <v>3137</v>
      </c>
      <c r="B2943" s="130"/>
      <c r="C2943" s="131">
        <v>27957</v>
      </c>
    </row>
    <row r="2944" spans="1:3" ht="15.75">
      <c r="A2944" s="132" t="s">
        <v>3138</v>
      </c>
      <c r="B2944" s="130"/>
      <c r="C2944" s="131">
        <v>40096</v>
      </c>
    </row>
    <row r="2945" spans="1:3" ht="15.75">
      <c r="A2945" s="132" t="s">
        <v>3139</v>
      </c>
      <c r="B2945" s="130"/>
      <c r="C2945" s="131">
        <v>49082</v>
      </c>
    </row>
    <row r="2946" spans="1:3" ht="15.75">
      <c r="A2946" s="132" t="s">
        <v>3140</v>
      </c>
      <c r="B2946" s="130"/>
      <c r="C2946" s="131">
        <v>22018</v>
      </c>
    </row>
    <row r="2947" spans="1:3" ht="15.75">
      <c r="A2947" s="132" t="s">
        <v>3141</v>
      </c>
      <c r="B2947" s="130"/>
      <c r="C2947" s="131">
        <v>26117</v>
      </c>
    </row>
    <row r="2948" spans="1:3" ht="15.75">
      <c r="A2948" s="132" t="s">
        <v>3142</v>
      </c>
      <c r="B2948" s="130"/>
      <c r="C2948" s="131">
        <v>25198</v>
      </c>
    </row>
    <row r="2949" spans="1:3" ht="15.75">
      <c r="A2949" s="132" t="s">
        <v>3143</v>
      </c>
      <c r="B2949" s="130"/>
      <c r="C2949" s="131">
        <v>45981</v>
      </c>
    </row>
    <row r="2950" spans="1:3" ht="15.75">
      <c r="A2950" s="132" t="s">
        <v>3144</v>
      </c>
      <c r="B2950" s="130"/>
      <c r="C2950" s="131">
        <v>22018</v>
      </c>
    </row>
    <row r="2951" spans="1:3" ht="15.75">
      <c r="A2951" s="132" t="s">
        <v>3145</v>
      </c>
      <c r="B2951" s="130"/>
      <c r="C2951" s="131">
        <v>33659</v>
      </c>
    </row>
    <row r="2952" spans="1:3" ht="15.75">
      <c r="A2952" s="132" t="s">
        <v>3146</v>
      </c>
      <c r="B2952" s="130"/>
      <c r="C2952" s="131">
        <v>62401</v>
      </c>
    </row>
    <row r="2953" spans="1:3" ht="15.75">
      <c r="A2953" s="132" t="s">
        <v>3147</v>
      </c>
      <c r="B2953" s="130"/>
      <c r="C2953" s="131">
        <v>71951</v>
      </c>
    </row>
    <row r="2954" spans="1:3" ht="15.75">
      <c r="A2954" s="132" t="s">
        <v>3148</v>
      </c>
      <c r="B2954" s="130"/>
      <c r="C2954" s="131">
        <v>32311</v>
      </c>
    </row>
    <row r="2955" spans="1:3" ht="15.75">
      <c r="A2955" s="132" t="s">
        <v>3149</v>
      </c>
      <c r="B2955" s="130"/>
      <c r="C2955" s="131">
        <v>41859</v>
      </c>
    </row>
    <row r="2956" spans="1:3" ht="15.75">
      <c r="A2956" s="132" t="s">
        <v>3150</v>
      </c>
      <c r="B2956" s="130"/>
      <c r="C2956" s="131">
        <v>41196</v>
      </c>
    </row>
    <row r="2957" spans="1:3" ht="15.75">
      <c r="A2957" s="132" t="s">
        <v>3151</v>
      </c>
      <c r="B2957" s="130"/>
      <c r="C2957" s="131">
        <v>63930</v>
      </c>
    </row>
    <row r="2958" spans="1:3" ht="15.75">
      <c r="A2958" s="132" t="s">
        <v>3152</v>
      </c>
      <c r="B2958" s="130"/>
      <c r="C2958" s="131">
        <v>50168</v>
      </c>
    </row>
    <row r="2959" spans="1:3" ht="15.75">
      <c r="A2959" s="132" t="s">
        <v>3153</v>
      </c>
      <c r="B2959" s="130"/>
      <c r="C2959" s="131">
        <v>59718</v>
      </c>
    </row>
    <row r="2960" spans="1:3" ht="15.75">
      <c r="A2960" s="132" t="s">
        <v>3154</v>
      </c>
      <c r="B2960" s="130"/>
      <c r="C2960" s="131">
        <v>54525</v>
      </c>
    </row>
    <row r="2961" spans="1:3" ht="15.75">
      <c r="A2961" s="132" t="s">
        <v>3155</v>
      </c>
      <c r="B2961" s="130"/>
      <c r="C2961" s="131">
        <v>35889</v>
      </c>
    </row>
    <row r="2962" spans="1:3" ht="15.75">
      <c r="A2962" s="132" t="s">
        <v>3156</v>
      </c>
      <c r="B2962" s="130"/>
      <c r="C2962" s="131">
        <v>47169</v>
      </c>
    </row>
    <row r="2963" spans="1:3" ht="15.75">
      <c r="A2963" s="132" t="s">
        <v>3157</v>
      </c>
      <c r="B2963" s="130"/>
      <c r="C2963" s="131">
        <v>29628</v>
      </c>
    </row>
    <row r="2964" spans="1:3" ht="15.75">
      <c r="A2964" s="132" t="s">
        <v>3158</v>
      </c>
      <c r="B2964" s="130"/>
      <c r="C2964" s="131">
        <v>39206</v>
      </c>
    </row>
    <row r="2965" spans="1:3" ht="15.75">
      <c r="A2965" s="132" t="s">
        <v>3159</v>
      </c>
      <c r="B2965" s="130"/>
      <c r="C2965" s="131">
        <v>33955</v>
      </c>
    </row>
    <row r="2966" spans="1:3" ht="15.75">
      <c r="A2966" s="132" t="s">
        <v>3160</v>
      </c>
      <c r="B2966" s="130"/>
      <c r="C2966" s="131">
        <v>41802</v>
      </c>
    </row>
    <row r="2967" spans="1:3" ht="15.75">
      <c r="A2967" s="132" t="s">
        <v>3161</v>
      </c>
      <c r="B2967" s="130"/>
      <c r="C2967" s="131">
        <v>51381</v>
      </c>
    </row>
    <row r="2968" spans="1:3" ht="15.75">
      <c r="A2968" s="132" t="s">
        <v>3162</v>
      </c>
      <c r="B2968" s="130"/>
      <c r="C2968" s="131">
        <v>68517</v>
      </c>
    </row>
    <row r="2969" spans="1:3" ht="15.75">
      <c r="A2969" s="132" t="s">
        <v>3163</v>
      </c>
      <c r="B2969" s="130"/>
      <c r="C2969" s="131">
        <v>32311</v>
      </c>
    </row>
    <row r="2970" spans="1:3" ht="15.75">
      <c r="A2970" s="132" t="s">
        <v>3164</v>
      </c>
      <c r="B2970" s="130"/>
      <c r="C2970" s="131">
        <v>54381</v>
      </c>
    </row>
    <row r="2971" spans="1:3" ht="15.75">
      <c r="A2971" s="132" t="s">
        <v>3165</v>
      </c>
      <c r="B2971" s="130"/>
      <c r="C2971" s="131">
        <v>29628</v>
      </c>
    </row>
    <row r="2972" spans="1:3" ht="15.75">
      <c r="A2972" s="132" t="s">
        <v>3166</v>
      </c>
      <c r="B2972" s="130"/>
      <c r="C2972" s="131">
        <v>41802</v>
      </c>
    </row>
    <row r="2973" spans="1:3" ht="15.75">
      <c r="A2973" s="132" t="s">
        <v>3167</v>
      </c>
      <c r="B2973" s="130"/>
      <c r="C2973" s="131">
        <v>69844</v>
      </c>
    </row>
    <row r="2974" spans="1:3" ht="15.75">
      <c r="A2974" s="132" t="s">
        <v>3168</v>
      </c>
      <c r="B2974" s="130"/>
      <c r="C2974" s="131">
        <v>79451</v>
      </c>
    </row>
    <row r="2975" spans="1:3" ht="15.75">
      <c r="A2975" s="132" t="s">
        <v>3169</v>
      </c>
      <c r="B2975" s="130"/>
      <c r="C2975" s="131">
        <v>34330</v>
      </c>
    </row>
    <row r="2976" spans="1:3" ht="15.75">
      <c r="A2976" s="132" t="s">
        <v>3170</v>
      </c>
      <c r="B2976" s="130"/>
      <c r="C2976" s="131">
        <v>43938</v>
      </c>
    </row>
    <row r="2977" spans="1:3" ht="15.75">
      <c r="A2977" s="132" t="s">
        <v>3171</v>
      </c>
      <c r="B2977" s="130"/>
      <c r="C2977" s="131">
        <v>70709</v>
      </c>
    </row>
    <row r="2978" spans="1:3" ht="15.75">
      <c r="A2978" s="132" t="s">
        <v>3172</v>
      </c>
      <c r="B2978" s="130"/>
      <c r="C2978" s="131">
        <v>70709</v>
      </c>
    </row>
    <row r="2979" spans="1:3" ht="15.75">
      <c r="A2979" s="132" t="s">
        <v>3173</v>
      </c>
      <c r="B2979" s="130"/>
      <c r="C2979" s="131">
        <v>65948</v>
      </c>
    </row>
    <row r="2980" spans="1:3" ht="15.75">
      <c r="A2980" s="132" t="s">
        <v>3174</v>
      </c>
      <c r="B2980" s="130"/>
      <c r="C2980" s="131">
        <v>55708</v>
      </c>
    </row>
    <row r="2981" spans="1:3" ht="15.75">
      <c r="A2981" s="132" t="s">
        <v>3175</v>
      </c>
      <c r="B2981" s="130"/>
      <c r="C2981" s="131">
        <v>65315</v>
      </c>
    </row>
    <row r="2982" spans="1:3" ht="15.75">
      <c r="A2982" s="132" t="s">
        <v>3176</v>
      </c>
      <c r="B2982" s="130"/>
      <c r="C2982" s="131">
        <v>57785</v>
      </c>
    </row>
    <row r="2983" spans="1:3" ht="15.75">
      <c r="A2983" s="132" t="s">
        <v>3177</v>
      </c>
      <c r="B2983" s="130"/>
      <c r="C2983" s="131">
        <v>37649</v>
      </c>
    </row>
    <row r="2984" spans="1:3" ht="15.75">
      <c r="A2984" s="132" t="s">
        <v>3178</v>
      </c>
      <c r="B2984" s="130"/>
      <c r="C2984" s="131">
        <v>51235</v>
      </c>
    </row>
    <row r="2985" spans="1:3" ht="15.75">
      <c r="A2985" s="132" t="s">
        <v>3179</v>
      </c>
      <c r="B2985" s="130"/>
      <c r="C2985" s="131">
        <v>60814</v>
      </c>
    </row>
    <row r="2986" spans="1:3" ht="15.75">
      <c r="A2986" s="132" t="s">
        <v>3180</v>
      </c>
      <c r="B2986" s="130"/>
      <c r="C2986" s="131">
        <v>31388</v>
      </c>
    </row>
    <row r="2987" spans="1:3" ht="15.75">
      <c r="A2987" s="132" t="s">
        <v>3181</v>
      </c>
      <c r="B2987" s="130"/>
      <c r="C2987" s="131">
        <v>31388</v>
      </c>
    </row>
    <row r="2988" spans="1:3" ht="15.75">
      <c r="A2988" s="132" t="s">
        <v>3182</v>
      </c>
      <c r="B2988" s="130"/>
      <c r="C2988" s="131">
        <v>45698</v>
      </c>
    </row>
    <row r="2989" spans="1:3" ht="15.75">
      <c r="A2989" s="132" t="s">
        <v>3183</v>
      </c>
      <c r="B2989" s="130"/>
      <c r="C2989" s="131">
        <v>40965</v>
      </c>
    </row>
    <row r="2990" spans="1:3" ht="15.75">
      <c r="A2990" s="132" t="s">
        <v>3184</v>
      </c>
      <c r="B2990" s="130"/>
      <c r="C2990" s="131">
        <v>35744</v>
      </c>
    </row>
    <row r="2991" spans="1:3" ht="15.75">
      <c r="A2991" s="132" t="s">
        <v>3185</v>
      </c>
      <c r="B2991" s="130"/>
      <c r="C2991" s="131">
        <v>50053</v>
      </c>
    </row>
    <row r="2992" spans="1:3" ht="15.75">
      <c r="A2992" s="132" t="s">
        <v>3186</v>
      </c>
      <c r="B2992" s="130"/>
      <c r="C2992" s="131">
        <v>43562</v>
      </c>
    </row>
    <row r="2993" spans="1:3" ht="15.75">
      <c r="A2993" s="132" t="s">
        <v>3187</v>
      </c>
      <c r="B2993" s="130"/>
      <c r="C2993" s="131">
        <v>57900</v>
      </c>
    </row>
    <row r="2994" spans="1:3" ht="15.75">
      <c r="A2994" s="132" t="s">
        <v>3188</v>
      </c>
      <c r="B2994" s="130"/>
      <c r="C2994" s="131">
        <v>53111</v>
      </c>
    </row>
    <row r="2995" spans="1:3" ht="15.75">
      <c r="A2995" s="132" t="s">
        <v>3189</v>
      </c>
      <c r="B2995" s="130"/>
      <c r="C2995" s="131">
        <v>70998</v>
      </c>
    </row>
    <row r="2996" spans="1:3" ht="15.75">
      <c r="A2996" s="132" t="s">
        <v>3190</v>
      </c>
      <c r="B2996" s="130"/>
      <c r="C2996" s="131">
        <v>34330</v>
      </c>
    </row>
    <row r="2997" spans="1:3" ht="15.75">
      <c r="A2997" s="132" t="s">
        <v>3191</v>
      </c>
      <c r="B2997" s="130"/>
      <c r="C2997" s="131">
        <v>56401</v>
      </c>
    </row>
    <row r="2998" spans="1:3" ht="15.75">
      <c r="A2998" s="132" t="s">
        <v>3192</v>
      </c>
      <c r="B2998" s="130"/>
      <c r="C2998" s="131">
        <v>43562</v>
      </c>
    </row>
    <row r="2999" spans="1:3" ht="15.75">
      <c r="A2999" s="132" t="s">
        <v>3193</v>
      </c>
      <c r="B2999" s="130"/>
      <c r="C2999" s="131">
        <v>76161</v>
      </c>
    </row>
    <row r="3000" spans="1:3" ht="15.75">
      <c r="A3000" s="132" t="s">
        <v>3194</v>
      </c>
      <c r="B3000" s="130"/>
      <c r="C3000" s="131">
        <v>85711</v>
      </c>
    </row>
    <row r="3001" spans="1:3" ht="15.75">
      <c r="A3001" s="132" t="s">
        <v>3195</v>
      </c>
      <c r="B3001" s="130"/>
      <c r="C3001" s="131">
        <v>50198</v>
      </c>
    </row>
    <row r="3002" spans="1:3" ht="15.75">
      <c r="A3002" s="132" t="s">
        <v>3196</v>
      </c>
      <c r="B3002" s="130"/>
      <c r="C3002" s="131">
        <v>72238</v>
      </c>
    </row>
    <row r="3003" spans="1:3" ht="15.75">
      <c r="A3003" s="132" t="s">
        <v>3197</v>
      </c>
      <c r="B3003" s="130"/>
      <c r="C3003" s="131">
        <v>62689</v>
      </c>
    </row>
    <row r="3004" spans="1:3" ht="15.75">
      <c r="A3004" s="132" t="s">
        <v>3198</v>
      </c>
      <c r="B3004" s="130"/>
      <c r="C3004" s="131">
        <v>59082</v>
      </c>
    </row>
    <row r="3005" spans="1:3" ht="15.75">
      <c r="A3005" s="132" t="s">
        <v>3199</v>
      </c>
      <c r="B3005" s="130"/>
      <c r="C3005" s="131">
        <v>68631</v>
      </c>
    </row>
    <row r="3006" spans="1:3" ht="15.75">
      <c r="A3006" s="132" t="s">
        <v>3200</v>
      </c>
      <c r="B3006" s="130"/>
      <c r="C3006" s="131">
        <v>61535</v>
      </c>
    </row>
    <row r="3007" spans="1:3" ht="15.75">
      <c r="A3007" s="132" t="s">
        <v>3201</v>
      </c>
      <c r="B3007" s="130"/>
      <c r="C3007" s="131">
        <v>42869</v>
      </c>
    </row>
    <row r="3008" spans="1:3" ht="15.75">
      <c r="A3008" s="132" t="s">
        <v>3202</v>
      </c>
      <c r="B3008" s="130"/>
      <c r="C3008" s="131">
        <v>56082</v>
      </c>
    </row>
    <row r="3009" spans="1:3" ht="15.75">
      <c r="A3009" s="132" t="s">
        <v>3203</v>
      </c>
      <c r="B3009" s="130"/>
      <c r="C3009" s="131">
        <v>65660</v>
      </c>
    </row>
    <row r="3010" spans="1:3" ht="15.75">
      <c r="A3010" s="132" t="s">
        <v>3204</v>
      </c>
      <c r="B3010" s="130"/>
      <c r="C3010" s="131">
        <v>36235</v>
      </c>
    </row>
    <row r="3011" spans="1:3" ht="15.75">
      <c r="A3011" s="132" t="s">
        <v>3205</v>
      </c>
      <c r="B3011" s="130"/>
      <c r="C3011" s="131">
        <v>45812</v>
      </c>
    </row>
    <row r="3012" spans="1:3" ht="15.75">
      <c r="A3012" s="132" t="s">
        <v>3206</v>
      </c>
      <c r="B3012" s="130"/>
      <c r="C3012" s="131">
        <v>48842</v>
      </c>
    </row>
    <row r="3013" spans="1:3" ht="15.75">
      <c r="A3013" s="132" t="s">
        <v>3207</v>
      </c>
      <c r="B3013" s="130"/>
      <c r="C3013" s="131">
        <v>63179</v>
      </c>
    </row>
    <row r="3014" spans="1:3" ht="15.75">
      <c r="A3014" s="132" t="s">
        <v>3208</v>
      </c>
      <c r="B3014" s="130"/>
      <c r="C3014" s="131">
        <v>63179</v>
      </c>
    </row>
    <row r="3015" spans="1:3" ht="15.75">
      <c r="A3015" s="132" t="s">
        <v>3209</v>
      </c>
      <c r="B3015" s="130"/>
      <c r="C3015" s="131">
        <v>77344</v>
      </c>
    </row>
    <row r="3016" spans="1:3" ht="15.75">
      <c r="A3016" s="132" t="s">
        <v>3210</v>
      </c>
      <c r="B3016" s="130"/>
      <c r="C3016" s="131">
        <v>40648</v>
      </c>
    </row>
    <row r="3017" spans="1:3" ht="15.75">
      <c r="A3017" s="132" t="s">
        <v>3211</v>
      </c>
      <c r="B3017" s="130"/>
      <c r="C3017" s="131">
        <v>62689</v>
      </c>
    </row>
    <row r="3018" spans="1:3" ht="15.75">
      <c r="A3018" s="132" t="s">
        <v>3212</v>
      </c>
      <c r="B3018" s="130"/>
      <c r="C3018" s="131">
        <v>36235</v>
      </c>
    </row>
    <row r="3019" spans="1:3" ht="15.75">
      <c r="A3019" s="132" t="s">
        <v>3213</v>
      </c>
      <c r="B3019" s="130"/>
      <c r="C3019" s="131">
        <v>48842</v>
      </c>
    </row>
    <row r="3020" spans="1:3" ht="15.75">
      <c r="A3020" s="132" t="s">
        <v>3214</v>
      </c>
      <c r="B3020" s="130"/>
      <c r="C3020" s="131">
        <v>97597</v>
      </c>
    </row>
    <row r="3021" spans="1:3" ht="15.75">
      <c r="A3021" s="132" t="s">
        <v>3215</v>
      </c>
      <c r="B3021" s="130"/>
      <c r="C3021" s="131">
        <v>107146</v>
      </c>
    </row>
    <row r="3022" spans="1:3" ht="15.75">
      <c r="A3022" s="132" t="s">
        <v>3216</v>
      </c>
      <c r="B3022" s="130"/>
      <c r="C3022" s="131">
        <v>49966</v>
      </c>
    </row>
    <row r="3023" spans="1:3" ht="15.75">
      <c r="A3023" s="132" t="s">
        <v>3217</v>
      </c>
      <c r="B3023" s="130"/>
      <c r="C3023" s="131">
        <v>59256</v>
      </c>
    </row>
    <row r="3024" spans="1:3" ht="15.75">
      <c r="A3024" s="132" t="s">
        <v>3218</v>
      </c>
      <c r="B3024" s="130"/>
      <c r="C3024" s="131">
        <v>82739</v>
      </c>
    </row>
    <row r="3025" spans="1:3" ht="15.75">
      <c r="A3025" s="132" t="s">
        <v>3219</v>
      </c>
      <c r="B3025" s="130"/>
      <c r="C3025" s="131">
        <v>79623</v>
      </c>
    </row>
    <row r="3026" spans="1:3" ht="15.75">
      <c r="A3026" s="132" t="s">
        <v>3220</v>
      </c>
      <c r="B3026" s="130"/>
      <c r="C3026" s="131">
        <v>89173</v>
      </c>
    </row>
    <row r="3027" spans="1:3" ht="15.75">
      <c r="A3027" s="132" t="s">
        <v>3221</v>
      </c>
      <c r="B3027" s="130"/>
      <c r="C3027" s="131">
        <v>63872</v>
      </c>
    </row>
    <row r="3028" spans="1:3" ht="15.75">
      <c r="A3028" s="132" t="s">
        <v>3222</v>
      </c>
      <c r="B3028" s="130"/>
      <c r="C3028" s="131">
        <v>73623</v>
      </c>
    </row>
    <row r="3029" spans="1:3" ht="15.75">
      <c r="A3029" s="132" t="s">
        <v>3223</v>
      </c>
      <c r="B3029" s="130"/>
      <c r="C3029" s="131">
        <v>52217</v>
      </c>
    </row>
    <row r="3030" spans="1:3" ht="15.75">
      <c r="A3030" s="132" t="s">
        <v>3224</v>
      </c>
      <c r="B3030" s="130"/>
      <c r="C3030" s="131">
        <v>74690</v>
      </c>
    </row>
    <row r="3031" spans="1:3" ht="15.75">
      <c r="A3031" s="132" t="s">
        <v>3225</v>
      </c>
      <c r="B3031" s="130"/>
      <c r="C3031" s="131">
        <v>84297</v>
      </c>
    </row>
    <row r="3032" spans="1:3" ht="15.75">
      <c r="A3032" s="132" t="s">
        <v>3226</v>
      </c>
      <c r="B3032" s="130"/>
      <c r="C3032" s="131">
        <v>45293</v>
      </c>
    </row>
    <row r="3033" spans="1:3" ht="15.75">
      <c r="A3033" s="132" t="s">
        <v>3227</v>
      </c>
      <c r="B3033" s="130"/>
      <c r="C3033" s="131">
        <v>54900</v>
      </c>
    </row>
    <row r="3034" spans="1:3" ht="15.75">
      <c r="A3034" s="132" t="s">
        <v>3228</v>
      </c>
      <c r="B3034" s="130"/>
      <c r="C3034" s="131">
        <v>58881</v>
      </c>
    </row>
    <row r="3035" spans="1:3" ht="15.75">
      <c r="A3035" s="132" t="s">
        <v>3229</v>
      </c>
      <c r="B3035" s="130"/>
      <c r="C3035" s="131">
        <v>73218</v>
      </c>
    </row>
    <row r="3036" spans="1:3" ht="15.75">
      <c r="A3036" s="132" t="s">
        <v>3230</v>
      </c>
      <c r="B3036" s="130"/>
      <c r="C3036" s="131">
        <v>73218</v>
      </c>
    </row>
    <row r="3037" spans="1:3" ht="15.75">
      <c r="A3037" s="132" t="s">
        <v>3231</v>
      </c>
      <c r="B3037" s="130"/>
      <c r="C3037" s="131">
        <v>87817</v>
      </c>
    </row>
    <row r="3038" spans="1:3" ht="15.75">
      <c r="A3038" s="132" t="s">
        <v>3232</v>
      </c>
      <c r="B3038" s="130"/>
      <c r="C3038" s="131">
        <v>49966</v>
      </c>
    </row>
    <row r="3039" spans="1:3" ht="15.75">
      <c r="A3039" s="132" t="s">
        <v>3233</v>
      </c>
      <c r="B3039" s="130"/>
      <c r="C3039" s="131">
        <v>73190</v>
      </c>
    </row>
    <row r="3040" spans="1:3" ht="15.75">
      <c r="A3040" s="132" t="s">
        <v>3234</v>
      </c>
      <c r="B3040" s="130"/>
      <c r="C3040" s="131">
        <v>45293</v>
      </c>
    </row>
    <row r="3041" spans="1:3" ht="15.75">
      <c r="A3041" s="132" t="s">
        <v>3235</v>
      </c>
      <c r="B3041" s="130"/>
      <c r="C3041" s="131">
        <v>58881</v>
      </c>
    </row>
    <row r="3042" spans="1:3">
      <c r="A3042" s="129" t="s">
        <v>176</v>
      </c>
      <c r="B3042" s="130"/>
      <c r="C3042" s="131">
        <v>24780</v>
      </c>
    </row>
    <row r="3043" spans="1:3">
      <c r="A3043" s="129" t="s">
        <v>177</v>
      </c>
      <c r="B3043" s="130"/>
      <c r="C3043" s="131">
        <v>37069</v>
      </c>
    </row>
    <row r="3044" spans="1:3">
      <c r="A3044" s="129" t="s">
        <v>178</v>
      </c>
      <c r="B3044" s="130"/>
      <c r="C3044" s="131">
        <v>53656</v>
      </c>
    </row>
    <row r="3045" spans="1:3">
      <c r="A3045" s="129" t="s">
        <v>3236</v>
      </c>
      <c r="B3045" s="130"/>
      <c r="C3045" s="131">
        <v>55254</v>
      </c>
    </row>
    <row r="3046" spans="1:3">
      <c r="A3046" s="129" t="s">
        <v>179</v>
      </c>
      <c r="B3046" s="130"/>
      <c r="C3046" s="131">
        <v>58551</v>
      </c>
    </row>
    <row r="3047" spans="1:3">
      <c r="A3047" s="129" t="s">
        <v>180</v>
      </c>
      <c r="B3047" s="130"/>
      <c r="C3047" s="131">
        <v>58551</v>
      </c>
    </row>
    <row r="3048" spans="1:3">
      <c r="A3048" s="129" t="s">
        <v>3237</v>
      </c>
      <c r="B3048" s="130"/>
      <c r="C3048" s="131">
        <v>25381</v>
      </c>
    </row>
    <row r="3049" spans="1:3">
      <c r="A3049" s="129" t="s">
        <v>3238</v>
      </c>
      <c r="B3049" s="130"/>
      <c r="C3049" s="131">
        <v>10672</v>
      </c>
    </row>
    <row r="3050" spans="1:3">
      <c r="A3050" s="129" t="s">
        <v>3239</v>
      </c>
      <c r="B3050" s="130"/>
      <c r="C3050" s="131">
        <v>6757</v>
      </c>
    </row>
    <row r="3051" spans="1:3">
      <c r="A3051" s="129" t="s">
        <v>3240</v>
      </c>
      <c r="B3051" s="130"/>
      <c r="C3051" s="131">
        <v>2757</v>
      </c>
    </row>
    <row r="3052" spans="1:3">
      <c r="A3052" s="129" t="s">
        <v>3241</v>
      </c>
      <c r="B3052" s="130"/>
      <c r="C3052" s="131">
        <v>16346</v>
      </c>
    </row>
    <row r="3053" spans="1:3">
      <c r="A3053" s="129" t="s">
        <v>3242</v>
      </c>
      <c r="B3053" s="130"/>
      <c r="C3053" s="131">
        <v>9083</v>
      </c>
    </row>
    <row r="3054" spans="1:3">
      <c r="A3054" s="129" t="s">
        <v>3243</v>
      </c>
      <c r="B3054" s="130"/>
      <c r="C3054" s="131">
        <v>1527</v>
      </c>
    </row>
    <row r="3055" spans="1:3">
      <c r="A3055" s="129" t="s">
        <v>3244</v>
      </c>
      <c r="B3055" s="130"/>
      <c r="C3055" s="131">
        <v>18241</v>
      </c>
    </row>
    <row r="3056" spans="1:3">
      <c r="A3056" s="129" t="s">
        <v>3245</v>
      </c>
      <c r="B3056" s="130"/>
      <c r="C3056" s="131">
        <v>36911</v>
      </c>
    </row>
    <row r="3057" spans="1:3">
      <c r="A3057" s="129" t="s">
        <v>3246</v>
      </c>
      <c r="B3057" s="130"/>
      <c r="C3057" s="131">
        <v>16136</v>
      </c>
    </row>
    <row r="3058" spans="1:3">
      <c r="A3058" s="129" t="s">
        <v>3247</v>
      </c>
      <c r="B3058" s="130"/>
      <c r="C3058" s="131">
        <v>38377</v>
      </c>
    </row>
    <row r="3059" spans="1:3">
      <c r="A3059" s="129" t="s">
        <v>3248</v>
      </c>
      <c r="B3059" s="130"/>
      <c r="C3059" s="131">
        <v>17093</v>
      </c>
    </row>
    <row r="3060" spans="1:3">
      <c r="A3060" s="129" t="s">
        <v>3249</v>
      </c>
      <c r="B3060" s="130"/>
      <c r="C3060" s="131">
        <v>11630</v>
      </c>
    </row>
    <row r="3061" spans="1:3">
      <c r="A3061" s="129" t="s">
        <v>3250</v>
      </c>
      <c r="B3061" s="130"/>
      <c r="C3061" s="131">
        <v>11903</v>
      </c>
    </row>
    <row r="3062" spans="1:3">
      <c r="A3062" s="129" t="s">
        <v>3251</v>
      </c>
      <c r="B3062" s="130"/>
      <c r="C3062" s="131">
        <v>35531</v>
      </c>
    </row>
    <row r="3063" spans="1:3">
      <c r="A3063" s="129" t="s">
        <v>3252</v>
      </c>
      <c r="B3063" s="130"/>
      <c r="C3063" s="131">
        <v>15385</v>
      </c>
    </row>
    <row r="3064" spans="1:3">
      <c r="A3064" s="129" t="s">
        <v>3253</v>
      </c>
      <c r="B3064" s="130"/>
      <c r="C3064" s="131">
        <v>21058</v>
      </c>
    </row>
    <row r="3065" spans="1:3">
      <c r="A3065" s="129" t="s">
        <v>3254</v>
      </c>
      <c r="B3065" s="130"/>
      <c r="C3065" s="131">
        <v>14732</v>
      </c>
    </row>
    <row r="3066" spans="1:3">
      <c r="A3066" s="129" t="s">
        <v>3255</v>
      </c>
      <c r="B3066" s="130"/>
      <c r="C3066" s="131">
        <v>3323</v>
      </c>
    </row>
    <row r="3067" spans="1:3">
      <c r="A3067" s="129" t="s">
        <v>3256</v>
      </c>
      <c r="B3067" s="130"/>
      <c r="C3067" s="131">
        <v>4751</v>
      </c>
    </row>
    <row r="3068" spans="1:3">
      <c r="A3068" s="129" t="s">
        <v>3257</v>
      </c>
      <c r="B3068" s="130"/>
      <c r="C3068" s="131">
        <v>6449</v>
      </c>
    </row>
    <row r="3069" spans="1:3">
      <c r="A3069" s="129" t="s">
        <v>3258</v>
      </c>
      <c r="B3069" s="130"/>
      <c r="C3069" s="131">
        <v>10475</v>
      </c>
    </row>
    <row r="3070" spans="1:3">
      <c r="A3070" s="129" t="s">
        <v>3259</v>
      </c>
      <c r="B3070" s="130"/>
      <c r="C3070" s="131">
        <v>3323</v>
      </c>
    </row>
    <row r="3071" spans="1:3">
      <c r="A3071" s="129" t="s">
        <v>3260</v>
      </c>
      <c r="B3071" s="130"/>
      <c r="C3071" s="131">
        <v>2105</v>
      </c>
    </row>
    <row r="3072" spans="1:3">
      <c r="A3072" s="129" t="s">
        <v>3261</v>
      </c>
      <c r="B3072" s="130"/>
      <c r="C3072" s="131">
        <v>37009</v>
      </c>
    </row>
    <row r="3073" spans="1:3">
      <c r="A3073" s="129" t="s">
        <v>3262</v>
      </c>
      <c r="B3073" s="130"/>
      <c r="C3073" s="131">
        <v>47039</v>
      </c>
    </row>
    <row r="3074" spans="1:3">
      <c r="A3074" s="129" t="s">
        <v>3263</v>
      </c>
      <c r="B3074" s="130"/>
      <c r="C3074" s="131">
        <v>5404</v>
      </c>
    </row>
    <row r="3075" spans="1:3">
      <c r="A3075" s="129" t="s">
        <v>3264</v>
      </c>
      <c r="B3075" s="130"/>
      <c r="C3075" s="131">
        <v>8003</v>
      </c>
    </row>
    <row r="3076" spans="1:3">
      <c r="A3076" s="129" t="s">
        <v>3265</v>
      </c>
      <c r="B3076" s="130"/>
      <c r="C3076" s="131">
        <v>5305</v>
      </c>
    </row>
    <row r="3077" spans="1:3">
      <c r="A3077" s="129" t="s">
        <v>3266</v>
      </c>
      <c r="B3077" s="130"/>
      <c r="C3077" s="131">
        <v>29561</v>
      </c>
    </row>
    <row r="3078" spans="1:3">
      <c r="A3078" s="129" t="s">
        <v>3267</v>
      </c>
      <c r="B3078" s="130"/>
      <c r="C3078" s="131">
        <v>1007</v>
      </c>
    </row>
    <row r="3079" spans="1:3">
      <c r="A3079" s="129" t="s">
        <v>3268</v>
      </c>
      <c r="B3079" s="130"/>
      <c r="C3079" s="131">
        <v>13786</v>
      </c>
    </row>
    <row r="3080" spans="1:3">
      <c r="A3080" s="129" t="s">
        <v>3269</v>
      </c>
      <c r="B3080" s="130"/>
      <c r="C3080" s="131">
        <v>11397</v>
      </c>
    </row>
    <row r="3081" spans="1:3">
      <c r="A3081" s="129" t="s">
        <v>3270</v>
      </c>
      <c r="B3081" s="130"/>
      <c r="C3081" s="131">
        <v>7212</v>
      </c>
    </row>
    <row r="3082" spans="1:3">
      <c r="A3082" s="129" t="s">
        <v>3271</v>
      </c>
      <c r="B3082" s="130"/>
      <c r="C3082" s="131">
        <v>6080</v>
      </c>
    </row>
    <row r="3083" spans="1:3">
      <c r="A3083" s="129" t="s">
        <v>3272</v>
      </c>
      <c r="B3083" s="130"/>
      <c r="C3083" s="131">
        <v>14930</v>
      </c>
    </row>
    <row r="3084" spans="1:3">
      <c r="A3084" s="129" t="s">
        <v>3273</v>
      </c>
      <c r="B3084" s="130"/>
      <c r="C3084" s="131">
        <v>17576</v>
      </c>
    </row>
    <row r="3085" spans="1:3">
      <c r="A3085" s="129" t="s">
        <v>3274</v>
      </c>
      <c r="B3085" s="130"/>
      <c r="C3085" s="131">
        <v>705</v>
      </c>
    </row>
    <row r="3086" spans="1:3">
      <c r="A3086" s="129" t="s">
        <v>3275</v>
      </c>
      <c r="B3086" s="130"/>
      <c r="C3086" s="131">
        <v>10179</v>
      </c>
    </row>
    <row r="3087" spans="1:3">
      <c r="A3087" s="129" t="s">
        <v>3276</v>
      </c>
      <c r="B3087" s="130"/>
      <c r="C3087" s="131">
        <v>2757</v>
      </c>
    </row>
    <row r="3088" spans="1:3">
      <c r="A3088" s="129" t="s">
        <v>3277</v>
      </c>
      <c r="B3088" s="130"/>
      <c r="C3088" s="131">
        <v>39668</v>
      </c>
    </row>
    <row r="3089" spans="1:3">
      <c r="A3089" s="129" t="s">
        <v>3278</v>
      </c>
      <c r="B3089" s="130"/>
      <c r="C3089" s="131">
        <v>25183</v>
      </c>
    </row>
    <row r="3090" spans="1:3">
      <c r="A3090" s="129" t="s">
        <v>3279</v>
      </c>
      <c r="B3090" s="130"/>
      <c r="C3090" s="131">
        <v>5305</v>
      </c>
    </row>
    <row r="3091" spans="1:3">
      <c r="A3091" s="129" t="s">
        <v>3280</v>
      </c>
      <c r="B3091" s="130"/>
      <c r="C3091" s="131">
        <v>705</v>
      </c>
    </row>
    <row r="3092" spans="1:3">
      <c r="A3092" s="129" t="s">
        <v>3281</v>
      </c>
      <c r="B3092" s="130"/>
      <c r="C3092" s="131">
        <v>8221</v>
      </c>
    </row>
    <row r="3093" spans="1:3">
      <c r="A3093" s="129" t="s">
        <v>3282</v>
      </c>
      <c r="B3093" s="130"/>
      <c r="C3093" s="131">
        <v>12754</v>
      </c>
    </row>
    <row r="3094" spans="1:3">
      <c r="A3094" s="129" t="s">
        <v>3283</v>
      </c>
      <c r="B3094" s="130"/>
      <c r="C3094" s="131">
        <v>19828</v>
      </c>
    </row>
    <row r="3095" spans="1:3">
      <c r="A3095" s="129" t="s">
        <v>3284</v>
      </c>
      <c r="B3095" s="130"/>
      <c r="C3095" s="131">
        <v>14732</v>
      </c>
    </row>
    <row r="3096" spans="1:3">
      <c r="A3096" s="129" t="s">
        <v>3285</v>
      </c>
      <c r="B3096" s="130"/>
      <c r="C3096" s="131">
        <v>16577</v>
      </c>
    </row>
    <row r="3097" spans="1:3">
      <c r="A3097" s="129" t="s">
        <v>3286</v>
      </c>
      <c r="B3097" s="130"/>
      <c r="C3097" s="131">
        <v>5404</v>
      </c>
    </row>
    <row r="3098" spans="1:3">
      <c r="A3098" s="129" t="s">
        <v>3287</v>
      </c>
      <c r="B3098" s="130"/>
      <c r="C3098" s="131">
        <v>906</v>
      </c>
    </row>
    <row r="3099" spans="1:3">
      <c r="A3099" s="129" t="s">
        <v>3288</v>
      </c>
      <c r="B3099" s="130"/>
      <c r="C3099" s="131">
        <v>9305</v>
      </c>
    </row>
    <row r="3100" spans="1:3">
      <c r="A3100" s="129" t="s">
        <v>3289</v>
      </c>
      <c r="B3100" s="130"/>
      <c r="C3100" s="131">
        <v>10475</v>
      </c>
    </row>
    <row r="3101" spans="1:3">
      <c r="A3101" s="129" t="s">
        <v>3290</v>
      </c>
      <c r="B3101" s="130"/>
      <c r="C3101" s="131">
        <v>13379</v>
      </c>
    </row>
    <row r="3102" spans="1:3">
      <c r="A3102" s="129" t="s">
        <v>3291</v>
      </c>
      <c r="B3102" s="130"/>
      <c r="C3102" s="131">
        <v>5772</v>
      </c>
    </row>
    <row r="3103" spans="1:3">
      <c r="A3103" s="129" t="s">
        <v>3292</v>
      </c>
      <c r="B3103" s="130"/>
      <c r="C3103" s="131">
        <v>7114</v>
      </c>
    </row>
    <row r="3104" spans="1:3">
      <c r="A3104" s="129" t="s">
        <v>3293</v>
      </c>
      <c r="B3104" s="130"/>
      <c r="C3104" s="131">
        <v>10277</v>
      </c>
    </row>
    <row r="3105" spans="1:3">
      <c r="A3105" s="129" t="s">
        <v>3294</v>
      </c>
      <c r="B3105" s="130"/>
      <c r="C3105" s="131">
        <v>143483</v>
      </c>
    </row>
    <row r="3106" spans="1:3">
      <c r="A3106" s="129" t="s">
        <v>3295</v>
      </c>
      <c r="B3106" s="130"/>
      <c r="C3106" s="131">
        <v>124567</v>
      </c>
    </row>
    <row r="3107" spans="1:3">
      <c r="A3107" s="129" t="s">
        <v>3296</v>
      </c>
      <c r="B3107" s="130"/>
      <c r="C3107" s="131">
        <v>139247</v>
      </c>
    </row>
    <row r="3108" spans="1:3">
      <c r="A3108" s="129" t="s">
        <v>875</v>
      </c>
      <c r="B3108" s="130"/>
      <c r="C3108" s="131">
        <v>201441</v>
      </c>
    </row>
    <row r="3109" spans="1:3">
      <c r="A3109" s="129" t="s">
        <v>878</v>
      </c>
      <c r="B3109" s="130"/>
      <c r="C3109" s="131">
        <v>213799</v>
      </c>
    </row>
    <row r="3110" spans="1:3">
      <c r="A3110" s="129" t="s">
        <v>3297</v>
      </c>
      <c r="B3110" s="130"/>
      <c r="C3110" s="131">
        <v>27327</v>
      </c>
    </row>
    <row r="3111" spans="1:3">
      <c r="A3111" s="129" t="s">
        <v>3298</v>
      </c>
      <c r="B3111" s="130"/>
      <c r="C3111" s="131">
        <v>25616</v>
      </c>
    </row>
    <row r="3112" spans="1:3">
      <c r="A3112" s="129" t="s">
        <v>3299</v>
      </c>
      <c r="B3112" s="130"/>
      <c r="C3112" s="131">
        <v>178656</v>
      </c>
    </row>
    <row r="3113" spans="1:3">
      <c r="A3113" s="129" t="s">
        <v>3300</v>
      </c>
      <c r="B3113" s="130"/>
      <c r="C3113" s="131">
        <v>195179</v>
      </c>
    </row>
    <row r="3114" spans="1:3">
      <c r="A3114" s="129" t="s">
        <v>3301</v>
      </c>
      <c r="B3114" s="130"/>
      <c r="C3114" s="131">
        <v>200185</v>
      </c>
    </row>
    <row r="3115" spans="1:3">
      <c r="A3115" s="129" t="s">
        <v>3302</v>
      </c>
      <c r="B3115" s="130"/>
      <c r="C3115" s="131">
        <v>216653</v>
      </c>
    </row>
    <row r="3116" spans="1:3">
      <c r="A3116" s="129" t="s">
        <v>3303</v>
      </c>
      <c r="B3116" s="130"/>
      <c r="C3116" s="131">
        <v>182667</v>
      </c>
    </row>
    <row r="3117" spans="1:3">
      <c r="A3117" s="129" t="s">
        <v>3304</v>
      </c>
      <c r="B3117" s="130"/>
      <c r="C3117" s="131">
        <v>199401</v>
      </c>
    </row>
    <row r="3118" spans="1:3">
      <c r="A3118" s="129" t="s">
        <v>3305</v>
      </c>
      <c r="B3118" s="130"/>
      <c r="C3118" s="131">
        <v>204396</v>
      </c>
    </row>
    <row r="3119" spans="1:3">
      <c r="A3119" s="129" t="s">
        <v>3306</v>
      </c>
      <c r="B3119" s="130"/>
      <c r="C3119" s="131">
        <v>220465</v>
      </c>
    </row>
    <row r="3120" spans="1:3">
      <c r="A3120" s="129" t="s">
        <v>3307</v>
      </c>
      <c r="B3120" s="130"/>
      <c r="C3120" s="131">
        <v>157837</v>
      </c>
    </row>
    <row r="3121" spans="1:3">
      <c r="A3121" s="129" t="s">
        <v>3308</v>
      </c>
      <c r="B3121" s="130"/>
      <c r="C3121" s="131">
        <v>162547</v>
      </c>
    </row>
    <row r="3122" spans="1:3">
      <c r="A3122" s="129" t="s">
        <v>3309</v>
      </c>
      <c r="B3122" s="130"/>
      <c r="C3122" s="131">
        <v>174895</v>
      </c>
    </row>
    <row r="3123" spans="1:3">
      <c r="A3123" s="129" t="s">
        <v>3310</v>
      </c>
      <c r="B3123" s="130"/>
      <c r="C3123" s="131">
        <v>167258</v>
      </c>
    </row>
    <row r="3124" spans="1:3">
      <c r="A3124" s="129" t="s">
        <v>3311</v>
      </c>
      <c r="B3124" s="130"/>
      <c r="C3124" s="131">
        <v>171768</v>
      </c>
    </row>
    <row r="3125" spans="1:3">
      <c r="A3125" s="129" t="s">
        <v>3312</v>
      </c>
      <c r="B3125" s="130"/>
      <c r="C3125" s="131">
        <v>185430</v>
      </c>
    </row>
    <row r="3126" spans="1:3">
      <c r="A3126" s="129" t="s">
        <v>3313</v>
      </c>
      <c r="B3126" s="130"/>
      <c r="C3126" s="131">
        <v>411531</v>
      </c>
    </row>
    <row r="3127" spans="1:3">
      <c r="A3127" s="129" t="s">
        <v>3314</v>
      </c>
      <c r="B3127" s="130"/>
      <c r="C3127" s="131">
        <v>435955</v>
      </c>
    </row>
    <row r="3128" spans="1:3">
      <c r="A3128" s="129" t="s">
        <v>3315</v>
      </c>
      <c r="B3128" s="130"/>
      <c r="C3128" s="131">
        <v>419081</v>
      </c>
    </row>
    <row r="3129" spans="1:3">
      <c r="A3129" s="129" t="s">
        <v>3316</v>
      </c>
      <c r="B3129" s="130"/>
      <c r="C3129" s="131">
        <v>414047</v>
      </c>
    </row>
    <row r="3130" spans="1:3">
      <c r="A3130" s="129" t="s">
        <v>3317</v>
      </c>
      <c r="B3130" s="130"/>
      <c r="C3130" s="131">
        <v>444760</v>
      </c>
    </row>
    <row r="3131" spans="1:3">
      <c r="A3131" s="129" t="s">
        <v>3318</v>
      </c>
      <c r="B3131" s="130"/>
      <c r="C3131" s="131">
        <v>440225</v>
      </c>
    </row>
    <row r="3132" spans="1:3">
      <c r="A3132" s="129" t="s">
        <v>3319</v>
      </c>
      <c r="B3132" s="130"/>
      <c r="C3132" s="131">
        <v>419393</v>
      </c>
    </row>
    <row r="3133" spans="1:3">
      <c r="A3133" s="129" t="s">
        <v>3320</v>
      </c>
      <c r="B3133" s="130"/>
      <c r="C3133" s="131">
        <v>427988</v>
      </c>
    </row>
    <row r="3134" spans="1:3">
      <c r="A3134" s="129" t="s">
        <v>3321</v>
      </c>
      <c r="B3134" s="130"/>
      <c r="C3134" s="131">
        <v>444655</v>
      </c>
    </row>
    <row r="3135" spans="1:3">
      <c r="A3135" s="129" t="s">
        <v>3322</v>
      </c>
      <c r="B3135" s="130"/>
      <c r="C3135" s="131">
        <v>453565</v>
      </c>
    </row>
    <row r="3136" spans="1:3">
      <c r="A3136" s="129" t="s">
        <v>3323</v>
      </c>
      <c r="B3136" s="130"/>
      <c r="C3136" s="131">
        <v>435670</v>
      </c>
    </row>
    <row r="3137" spans="1:3">
      <c r="A3137" s="129" t="s">
        <v>3324</v>
      </c>
      <c r="B3137" s="130"/>
      <c r="C3137" s="131">
        <v>430339</v>
      </c>
    </row>
    <row r="3138" spans="1:3">
      <c r="A3138" s="129" t="s">
        <v>3325</v>
      </c>
      <c r="B3138" s="130"/>
      <c r="C3138" s="131">
        <v>462370</v>
      </c>
    </row>
    <row r="3139" spans="1:3">
      <c r="A3139" s="129" t="s">
        <v>3326</v>
      </c>
      <c r="B3139" s="130"/>
      <c r="C3139" s="131">
        <v>457598</v>
      </c>
    </row>
    <row r="3140" spans="1:3">
      <c r="A3140" s="129" t="s">
        <v>3327</v>
      </c>
      <c r="B3140" s="130"/>
      <c r="C3140" s="131">
        <v>524336</v>
      </c>
    </row>
    <row r="3141" spans="1:3">
      <c r="A3141" s="129" t="s">
        <v>3328</v>
      </c>
      <c r="B3141" s="130"/>
      <c r="C3141" s="131">
        <v>532697</v>
      </c>
    </row>
    <row r="3142" spans="1:3">
      <c r="A3142" s="129" t="s">
        <v>3329</v>
      </c>
      <c r="B3142" s="130"/>
      <c r="C3142" s="131">
        <v>559036</v>
      </c>
    </row>
    <row r="3143" spans="1:3">
      <c r="A3143" s="129" t="s">
        <v>3330</v>
      </c>
      <c r="B3143" s="130"/>
      <c r="C3143" s="131">
        <v>564350</v>
      </c>
    </row>
    <row r="3144" spans="1:3">
      <c r="A3144" s="129" t="s">
        <v>3331</v>
      </c>
      <c r="B3144" s="130"/>
      <c r="C3144" s="131">
        <v>593083</v>
      </c>
    </row>
    <row r="3145" spans="1:3">
      <c r="A3145" s="129" t="s">
        <v>3332</v>
      </c>
      <c r="B3145" s="130"/>
      <c r="C3145" s="131">
        <v>161483</v>
      </c>
    </row>
    <row r="3146" spans="1:3">
      <c r="A3146" s="129" t="s">
        <v>3333</v>
      </c>
      <c r="B3146" s="130"/>
      <c r="C3146" s="131">
        <v>8518</v>
      </c>
    </row>
    <row r="3147" spans="1:3">
      <c r="A3147" s="129" t="s">
        <v>3334</v>
      </c>
      <c r="B3147" s="130"/>
      <c r="C3147" s="131">
        <v>10672</v>
      </c>
    </row>
    <row r="3148" spans="1:3">
      <c r="A3148" s="129" t="s">
        <v>3335</v>
      </c>
      <c r="B3148" s="130"/>
      <c r="C3148" s="131">
        <v>38398</v>
      </c>
    </row>
    <row r="3149" spans="1:3">
      <c r="A3149" s="129" t="s">
        <v>3336</v>
      </c>
      <c r="B3149" s="130"/>
      <c r="C3149" s="131">
        <v>24504</v>
      </c>
    </row>
    <row r="3150" spans="1:3">
      <c r="A3150" s="129" t="s">
        <v>3337</v>
      </c>
      <c r="B3150" s="130"/>
      <c r="C3150" s="131">
        <v>47025</v>
      </c>
    </row>
    <row r="3151" spans="1:3">
      <c r="A3151" s="129" t="s">
        <v>3338</v>
      </c>
      <c r="B3151" s="130"/>
      <c r="C3151" s="131">
        <v>43254</v>
      </c>
    </row>
    <row r="3152" spans="1:3">
      <c r="A3152" s="129" t="s">
        <v>3339</v>
      </c>
      <c r="B3152" s="130"/>
      <c r="C3152" s="131">
        <v>43254</v>
      </c>
    </row>
    <row r="3153" spans="1:3">
      <c r="A3153" s="129" t="s">
        <v>3340</v>
      </c>
      <c r="B3153" s="130"/>
      <c r="C3153" s="131">
        <v>77114</v>
      </c>
    </row>
    <row r="3154" spans="1:3">
      <c r="A3154" s="129" t="s">
        <v>3341</v>
      </c>
      <c r="B3154" s="130"/>
      <c r="C3154" s="131">
        <v>1004</v>
      </c>
    </row>
    <row r="3155" spans="1:3">
      <c r="A3155" s="129" t="s">
        <v>3342</v>
      </c>
      <c r="B3155" s="130"/>
      <c r="C3155" s="131">
        <v>18624</v>
      </c>
    </row>
    <row r="3156" spans="1:3">
      <c r="A3156" s="129" t="s">
        <v>3343</v>
      </c>
      <c r="B3156" s="130"/>
      <c r="C3156" s="131">
        <v>33488</v>
      </c>
    </row>
    <row r="3157" spans="1:3">
      <c r="A3157" s="129" t="s">
        <v>3344</v>
      </c>
      <c r="B3157" s="130"/>
      <c r="C3157" s="131">
        <v>1004</v>
      </c>
    </row>
    <row r="3158" spans="1:3">
      <c r="A3158" s="129" t="s">
        <v>3345</v>
      </c>
      <c r="B3158" s="130"/>
      <c r="C3158" s="131">
        <v>5323</v>
      </c>
    </row>
    <row r="3159" spans="1:3">
      <c r="A3159" s="129" t="s">
        <v>3346</v>
      </c>
      <c r="B3159" s="130"/>
      <c r="C3159" s="131">
        <v>1004</v>
      </c>
    </row>
    <row r="3160" spans="1:3">
      <c r="A3160" s="129" t="s">
        <v>3347</v>
      </c>
      <c r="B3160" s="130"/>
      <c r="C3160" s="131">
        <v>2984</v>
      </c>
    </row>
    <row r="3161" spans="1:3">
      <c r="A3161" s="129" t="s">
        <v>3348</v>
      </c>
      <c r="B3161" s="130"/>
      <c r="C3161" s="131">
        <v>2181</v>
      </c>
    </row>
    <row r="3162" spans="1:3">
      <c r="A3162" s="129" t="s">
        <v>3349</v>
      </c>
      <c r="B3162" s="130"/>
      <c r="C3162" s="131">
        <v>4946</v>
      </c>
    </row>
    <row r="3163" spans="1:3">
      <c r="A3163" s="129" t="s">
        <v>3350</v>
      </c>
      <c r="B3163" s="130"/>
      <c r="C3163" s="131">
        <v>5853</v>
      </c>
    </row>
    <row r="3164" spans="1:3">
      <c r="A3164" s="129" t="s">
        <v>3351</v>
      </c>
      <c r="B3164" s="130"/>
      <c r="C3164" s="131">
        <v>4108</v>
      </c>
    </row>
    <row r="3165" spans="1:3">
      <c r="A3165" s="129" t="s">
        <v>3352</v>
      </c>
      <c r="B3165" s="130"/>
      <c r="C3165" s="131">
        <v>1004</v>
      </c>
    </row>
    <row r="3166" spans="1:3">
      <c r="A3166" s="129" t="s">
        <v>3353</v>
      </c>
      <c r="B3166" s="130"/>
      <c r="C3166" s="131">
        <v>6069</v>
      </c>
    </row>
    <row r="3167" spans="1:3">
      <c r="A3167" s="129" t="s">
        <v>3354</v>
      </c>
      <c r="B3167" s="130"/>
      <c r="C3167" s="131">
        <v>6452</v>
      </c>
    </row>
    <row r="3168" spans="1:3">
      <c r="A3168" s="129" t="s">
        <v>3355</v>
      </c>
      <c r="B3168" s="130"/>
      <c r="C3168" s="131">
        <v>23004</v>
      </c>
    </row>
    <row r="3169" spans="1:3">
      <c r="A3169" s="129" t="s">
        <v>3356</v>
      </c>
      <c r="B3169" s="130"/>
      <c r="C3169" s="131">
        <v>25558</v>
      </c>
    </row>
    <row r="3170" spans="1:3">
      <c r="A3170" s="129" t="s">
        <v>3357</v>
      </c>
      <c r="B3170" s="130"/>
      <c r="C3170" s="131">
        <v>5323</v>
      </c>
    </row>
    <row r="3171" spans="1:3">
      <c r="A3171" s="129" t="s">
        <v>3358</v>
      </c>
      <c r="B3171" s="130"/>
      <c r="C3171" s="131">
        <v>4526</v>
      </c>
    </row>
    <row r="3172" spans="1:3">
      <c r="A3172" s="129" t="s">
        <v>3359</v>
      </c>
      <c r="B3172" s="130"/>
      <c r="C3172" s="131">
        <v>793</v>
      </c>
    </row>
    <row r="3173" spans="1:3">
      <c r="A3173" s="129" t="s">
        <v>3360</v>
      </c>
      <c r="B3173" s="130"/>
      <c r="C3173" s="131">
        <v>793</v>
      </c>
    </row>
    <row r="3174" spans="1:3">
      <c r="A3174" s="129" t="s">
        <v>3361</v>
      </c>
      <c r="B3174" s="130"/>
      <c r="C3174" s="131">
        <v>2984</v>
      </c>
    </row>
    <row r="3175" spans="1:3">
      <c r="A3175" s="129" t="s">
        <v>3362</v>
      </c>
      <c r="B3175" s="130"/>
      <c r="C3175" s="131">
        <v>3467</v>
      </c>
    </row>
    <row r="3176" spans="1:3">
      <c r="A3176" s="129" t="s">
        <v>3363</v>
      </c>
      <c r="B3176" s="130"/>
      <c r="C3176" s="131">
        <v>2286</v>
      </c>
    </row>
    <row r="3177" spans="1:3">
      <c r="A3177" s="129" t="s">
        <v>3364</v>
      </c>
      <c r="B3177" s="130"/>
      <c r="C3177" s="131">
        <v>2181</v>
      </c>
    </row>
    <row r="3178" spans="1:3">
      <c r="A3178" s="129" t="s">
        <v>3365</v>
      </c>
      <c r="B3178" s="130"/>
      <c r="C3178" s="131">
        <v>3892</v>
      </c>
    </row>
    <row r="3179" spans="1:3">
      <c r="A3179" s="129" t="s">
        <v>3366</v>
      </c>
      <c r="B3179" s="130"/>
      <c r="C3179" s="131">
        <v>9646</v>
      </c>
    </row>
    <row r="3180" spans="1:3">
      <c r="A3180" s="129" t="s">
        <v>3367</v>
      </c>
      <c r="B3180" s="130"/>
      <c r="C3180" s="131">
        <v>4631</v>
      </c>
    </row>
    <row r="3181" spans="1:3">
      <c r="A3181" s="129" t="s">
        <v>3368</v>
      </c>
      <c r="B3181" s="130"/>
      <c r="C3181" s="131">
        <v>3467</v>
      </c>
    </row>
    <row r="3182" spans="1:3">
      <c r="A3182" s="129" t="s">
        <v>3369</v>
      </c>
      <c r="B3182" s="130"/>
      <c r="C3182" s="131">
        <v>3572</v>
      </c>
    </row>
    <row r="3183" spans="1:3">
      <c r="A3183" s="129" t="s">
        <v>3370</v>
      </c>
      <c r="B3183" s="130"/>
      <c r="C3183" s="131">
        <v>3089</v>
      </c>
    </row>
    <row r="3184" spans="1:3">
      <c r="A3184" s="129" t="s">
        <v>3371</v>
      </c>
      <c r="B3184" s="130"/>
      <c r="C3184" s="131">
        <v>2984</v>
      </c>
    </row>
    <row r="3185" spans="1:3">
      <c r="A3185" s="129" t="s">
        <v>3372</v>
      </c>
      <c r="B3185" s="130"/>
      <c r="C3185" s="131">
        <v>3892</v>
      </c>
    </row>
    <row r="3186" spans="1:3">
      <c r="A3186" s="129" t="s">
        <v>3373</v>
      </c>
      <c r="B3186" s="130"/>
      <c r="C3186" s="131">
        <v>4631</v>
      </c>
    </row>
    <row r="3187" spans="1:3">
      <c r="A3187" s="129" t="s">
        <v>3374</v>
      </c>
      <c r="B3187" s="130"/>
      <c r="C3187" s="131">
        <v>13463</v>
      </c>
    </row>
    <row r="3188" spans="1:3">
      <c r="A3188" s="129" t="s">
        <v>3375</v>
      </c>
      <c r="B3188" s="130"/>
      <c r="C3188" s="131">
        <v>793</v>
      </c>
    </row>
    <row r="3189" spans="1:3">
      <c r="A3189" s="129" t="s">
        <v>3376</v>
      </c>
      <c r="B3189" s="130"/>
      <c r="C3189" s="131">
        <v>9076</v>
      </c>
    </row>
    <row r="3190" spans="1:3">
      <c r="A3190" s="129" t="s">
        <v>3377</v>
      </c>
      <c r="B3190" s="130"/>
      <c r="C3190" s="131">
        <v>19140</v>
      </c>
    </row>
    <row r="3191" spans="1:3">
      <c r="A3191" s="129" t="s">
        <v>3378</v>
      </c>
      <c r="B3191" s="130"/>
      <c r="C3191" s="131">
        <v>4358</v>
      </c>
    </row>
    <row r="3192" spans="1:3">
      <c r="A3192" s="129" t="s">
        <v>3379</v>
      </c>
      <c r="B3192" s="130"/>
      <c r="C3192" s="131">
        <v>3299</v>
      </c>
    </row>
    <row r="3193" spans="1:3">
      <c r="A3193" s="129" t="s">
        <v>3380</v>
      </c>
      <c r="B3193" s="130"/>
      <c r="C3193" s="131">
        <v>3892</v>
      </c>
    </row>
    <row r="3194" spans="1:3">
      <c r="A3194" s="129" t="s">
        <v>3381</v>
      </c>
      <c r="B3194" s="130"/>
      <c r="C3194" s="131">
        <v>793</v>
      </c>
    </row>
    <row r="3195" spans="1:3">
      <c r="A3195" s="129" t="s">
        <v>3382</v>
      </c>
      <c r="B3195" s="130"/>
      <c r="C3195" s="131">
        <v>2076</v>
      </c>
    </row>
    <row r="3196" spans="1:3">
      <c r="A3196" s="129" t="s">
        <v>3383</v>
      </c>
      <c r="B3196" s="130"/>
      <c r="C3196" s="131">
        <v>18582</v>
      </c>
    </row>
    <row r="3197" spans="1:3">
      <c r="A3197" s="129" t="s">
        <v>3384</v>
      </c>
      <c r="B3197" s="130"/>
      <c r="C3197" s="131">
        <v>42772</v>
      </c>
    </row>
    <row r="3198" spans="1:3">
      <c r="A3198" s="129" t="s">
        <v>3385</v>
      </c>
      <c r="B3198" s="130"/>
      <c r="C3198" s="131">
        <v>80180</v>
      </c>
    </row>
    <row r="3199" spans="1:3">
      <c r="A3199" s="129" t="s">
        <v>3386</v>
      </c>
      <c r="B3199" s="130"/>
      <c r="C3199" s="131">
        <v>27845</v>
      </c>
    </row>
    <row r="3200" spans="1:3">
      <c r="A3200" s="129" t="s">
        <v>3387</v>
      </c>
      <c r="B3200" s="130"/>
      <c r="C3200" s="131">
        <v>22794</v>
      </c>
    </row>
    <row r="3201" spans="1:3">
      <c r="A3201" s="129" t="s">
        <v>3388</v>
      </c>
      <c r="B3201" s="130"/>
      <c r="C3201" s="131">
        <v>56137</v>
      </c>
    </row>
    <row r="3202" spans="1:3">
      <c r="A3202" s="129" t="s">
        <v>3389</v>
      </c>
      <c r="B3202" s="130"/>
      <c r="C3202" s="131">
        <v>34024</v>
      </c>
    </row>
    <row r="3203" spans="1:3">
      <c r="A3203" s="129" t="s">
        <v>3390</v>
      </c>
      <c r="B3203" s="130"/>
      <c r="C3203" s="131">
        <v>3892</v>
      </c>
    </row>
    <row r="3204" spans="1:3">
      <c r="A3204" s="129" t="s">
        <v>3391</v>
      </c>
      <c r="B3204" s="130"/>
      <c r="C3204" s="131">
        <v>12724</v>
      </c>
    </row>
    <row r="3205" spans="1:3">
      <c r="A3205" s="129" t="s">
        <v>3392</v>
      </c>
      <c r="B3205" s="130"/>
      <c r="C3205" s="131">
        <v>5428</v>
      </c>
    </row>
    <row r="3206" spans="1:3">
      <c r="A3206" s="129" t="s">
        <v>3393</v>
      </c>
      <c r="B3206" s="130"/>
      <c r="C3206" s="131">
        <v>17256</v>
      </c>
    </row>
    <row r="3207" spans="1:3">
      <c r="A3207" s="129" t="s">
        <v>3394</v>
      </c>
      <c r="B3207" s="130"/>
      <c r="C3207" s="131">
        <v>6693</v>
      </c>
    </row>
    <row r="3208" spans="1:3">
      <c r="A3208" s="129" t="s">
        <v>3395</v>
      </c>
      <c r="B3208" s="130"/>
      <c r="C3208" s="131">
        <v>8302</v>
      </c>
    </row>
    <row r="3209" spans="1:3">
      <c r="A3209" s="129" t="s">
        <v>3396</v>
      </c>
      <c r="B3209" s="130"/>
      <c r="C3209" s="131">
        <v>2984</v>
      </c>
    </row>
    <row r="3210" spans="1:3">
      <c r="A3210" s="129" t="s">
        <v>3397</v>
      </c>
      <c r="B3210" s="130"/>
      <c r="C3210" s="131">
        <v>4358</v>
      </c>
    </row>
    <row r="3211" spans="1:3">
      <c r="A3211" s="129" t="s">
        <v>3398</v>
      </c>
      <c r="B3211" s="130"/>
      <c r="C3211" s="131">
        <v>4358</v>
      </c>
    </row>
    <row r="3212" spans="1:3">
      <c r="A3212" s="129" t="s">
        <v>3399</v>
      </c>
      <c r="B3212" s="130"/>
      <c r="C3212" s="131">
        <v>73282</v>
      </c>
    </row>
    <row r="3213" spans="1:3">
      <c r="A3213" s="129" t="s">
        <v>3400</v>
      </c>
      <c r="B3213" s="130"/>
      <c r="C3213" s="131">
        <v>5156</v>
      </c>
    </row>
    <row r="3214" spans="1:3">
      <c r="A3214" s="129" t="s">
        <v>3401</v>
      </c>
      <c r="B3214" s="130"/>
      <c r="C3214" s="131">
        <v>14300</v>
      </c>
    </row>
    <row r="3215" spans="1:3">
      <c r="A3215" s="129" t="s">
        <v>3402</v>
      </c>
      <c r="B3215" s="130"/>
      <c r="C3215" s="131">
        <v>10175</v>
      </c>
    </row>
    <row r="3216" spans="1:3">
      <c r="A3216" s="129" t="s">
        <v>3403</v>
      </c>
      <c r="B3216" s="130"/>
      <c r="C3216" s="131">
        <v>10175</v>
      </c>
    </row>
    <row r="3217" spans="1:3">
      <c r="A3217" s="129" t="s">
        <v>3404</v>
      </c>
      <c r="B3217" s="130"/>
      <c r="C3217" s="131">
        <v>10595</v>
      </c>
    </row>
    <row r="3218" spans="1:3">
      <c r="A3218" s="129" t="s">
        <v>3405</v>
      </c>
      <c r="B3218" s="130"/>
      <c r="C3218" s="131">
        <v>10700</v>
      </c>
    </row>
    <row r="3219" spans="1:3">
      <c r="A3219" s="129" t="s">
        <v>3406</v>
      </c>
      <c r="B3219" s="130"/>
      <c r="C3219" s="131">
        <v>10909</v>
      </c>
    </row>
    <row r="3220" spans="1:3">
      <c r="A3220" s="129" t="s">
        <v>3407</v>
      </c>
      <c r="B3220" s="130"/>
      <c r="C3220" s="131">
        <v>10385</v>
      </c>
    </row>
    <row r="3221" spans="1:3">
      <c r="A3221" s="129" t="s">
        <v>3408</v>
      </c>
      <c r="B3221" s="130"/>
      <c r="C3221" s="131">
        <v>10490</v>
      </c>
    </row>
    <row r="3222" spans="1:3">
      <c r="A3222" s="129" t="s">
        <v>3409</v>
      </c>
      <c r="B3222" s="130"/>
      <c r="C3222" s="131">
        <v>10909</v>
      </c>
    </row>
    <row r="3223" spans="1:3">
      <c r="A3223" s="129" t="s">
        <v>3410</v>
      </c>
      <c r="B3223" s="130"/>
      <c r="C3223" s="131">
        <v>11182</v>
      </c>
    </row>
    <row r="3224" spans="1:3">
      <c r="A3224" s="129" t="s">
        <v>3411</v>
      </c>
      <c r="B3224" s="130"/>
      <c r="C3224" s="131">
        <v>11927</v>
      </c>
    </row>
    <row r="3225" spans="1:3">
      <c r="A3225" s="129" t="s">
        <v>3412</v>
      </c>
      <c r="B3225" s="130"/>
      <c r="C3225" s="131">
        <v>3089</v>
      </c>
    </row>
    <row r="3226" spans="1:3">
      <c r="A3226" s="129" t="s">
        <v>3413</v>
      </c>
      <c r="B3226" s="130"/>
      <c r="C3226" s="131">
        <v>7610</v>
      </c>
    </row>
    <row r="3227" spans="1:3">
      <c r="A3227" s="129" t="s">
        <v>3414</v>
      </c>
      <c r="B3227" s="130"/>
      <c r="C3227" s="131">
        <v>158100</v>
      </c>
    </row>
    <row r="3228" spans="1:3">
      <c r="A3228" s="129" t="s">
        <v>3415</v>
      </c>
      <c r="B3228" s="130"/>
      <c r="C3228" s="131">
        <v>166691</v>
      </c>
    </row>
    <row r="3229" spans="1:3">
      <c r="A3229" s="129" t="s">
        <v>3416</v>
      </c>
      <c r="B3229" s="130"/>
      <c r="C3229" s="131">
        <v>172978</v>
      </c>
    </row>
    <row r="3230" spans="1:3">
      <c r="A3230" s="129" t="s">
        <v>3417</v>
      </c>
      <c r="B3230" s="130"/>
      <c r="C3230" s="131">
        <v>183245</v>
      </c>
    </row>
    <row r="3231" spans="1:3">
      <c r="A3231" s="129" t="s">
        <v>3418</v>
      </c>
      <c r="B3231" s="130"/>
      <c r="C3231" s="131">
        <v>193513</v>
      </c>
    </row>
    <row r="3232" spans="1:3">
      <c r="A3232" s="129" t="s">
        <v>3419</v>
      </c>
      <c r="B3232" s="130"/>
      <c r="C3232" s="131">
        <v>793</v>
      </c>
    </row>
    <row r="3233" spans="1:3">
      <c r="A3233" s="129" t="s">
        <v>3420</v>
      </c>
      <c r="B3233" s="130"/>
      <c r="C3233" s="131">
        <v>1542</v>
      </c>
    </row>
    <row r="3234" spans="1:3">
      <c r="A3234" s="129" t="s">
        <v>3421</v>
      </c>
      <c r="B3234" s="130"/>
      <c r="C3234" s="131">
        <v>2076</v>
      </c>
    </row>
    <row r="3235" spans="1:3">
      <c r="A3235" s="129" t="s">
        <v>3422</v>
      </c>
      <c r="B3235" s="130"/>
      <c r="C3235" s="131">
        <v>2984</v>
      </c>
    </row>
    <row r="3236" spans="1:3">
      <c r="A3236" s="129" t="s">
        <v>3423</v>
      </c>
      <c r="B3236" s="130"/>
      <c r="C3236" s="131">
        <v>20019</v>
      </c>
    </row>
    <row r="3237" spans="1:3">
      <c r="A3237" s="129" t="s">
        <v>3424</v>
      </c>
      <c r="B3237" s="130"/>
      <c r="C3237" s="131">
        <v>25663</v>
      </c>
    </row>
    <row r="3238" spans="1:3">
      <c r="A3238" s="129" t="s">
        <v>3425</v>
      </c>
      <c r="B3238" s="130"/>
      <c r="C3238" s="131">
        <v>62210</v>
      </c>
    </row>
    <row r="3239" spans="1:3">
      <c r="A3239" s="129" t="s">
        <v>3426</v>
      </c>
      <c r="B3239" s="130"/>
      <c r="C3239" s="131">
        <v>18268</v>
      </c>
    </row>
    <row r="3240" spans="1:3">
      <c r="A3240" s="129" t="s">
        <v>3427</v>
      </c>
      <c r="B3240" s="130"/>
      <c r="C3240" s="131">
        <v>8889</v>
      </c>
    </row>
    <row r="3241" spans="1:3">
      <c r="A3241" s="129" t="s">
        <v>3428</v>
      </c>
      <c r="B3241" s="130"/>
      <c r="C3241" s="131">
        <v>5323</v>
      </c>
    </row>
    <row r="3242" spans="1:3">
      <c r="A3242" s="129" t="s">
        <v>3429</v>
      </c>
      <c r="B3242" s="130"/>
      <c r="C3242" s="131">
        <v>22334</v>
      </c>
    </row>
    <row r="3243" spans="1:3">
      <c r="A3243" s="129" t="s">
        <v>3430</v>
      </c>
      <c r="B3243" s="130"/>
      <c r="C3243" s="131">
        <v>4736</v>
      </c>
    </row>
    <row r="3244" spans="1:3">
      <c r="A3244" s="129" t="s">
        <v>3431</v>
      </c>
      <c r="B3244" s="130"/>
      <c r="C3244" s="131">
        <v>12074</v>
      </c>
    </row>
    <row r="3245" spans="1:3">
      <c r="A3245" s="129" t="s">
        <v>3432</v>
      </c>
      <c r="B3245" s="130"/>
      <c r="C3245" s="131">
        <v>9286</v>
      </c>
    </row>
    <row r="3246" spans="1:3">
      <c r="A3246" s="129" t="s">
        <v>3433</v>
      </c>
      <c r="B3246" s="130"/>
      <c r="C3246" s="131">
        <v>13217</v>
      </c>
    </row>
    <row r="3247" spans="1:3">
      <c r="A3247" s="129" t="s">
        <v>3434</v>
      </c>
      <c r="B3247" s="130"/>
      <c r="C3247" s="131">
        <v>27095</v>
      </c>
    </row>
    <row r="3248" spans="1:3">
      <c r="A3248" s="129" t="s">
        <v>3435</v>
      </c>
      <c r="B3248" s="130"/>
      <c r="C3248" s="131">
        <v>11397</v>
      </c>
    </row>
    <row r="3249" spans="1:3">
      <c r="A3249" s="129" t="s">
        <v>3436</v>
      </c>
      <c r="B3249" s="130"/>
      <c r="C3249" s="131">
        <v>8512</v>
      </c>
    </row>
    <row r="3250" spans="1:3">
      <c r="A3250" s="129" t="s">
        <v>3437</v>
      </c>
      <c r="B3250" s="130"/>
      <c r="C3250" s="131">
        <v>793</v>
      </c>
    </row>
    <row r="3251" spans="1:3">
      <c r="A3251" s="129" t="s">
        <v>3438</v>
      </c>
      <c r="B3251" s="130"/>
      <c r="C3251" s="131">
        <v>18579</v>
      </c>
    </row>
    <row r="3252" spans="1:3">
      <c r="A3252" s="129" t="s">
        <v>3439</v>
      </c>
      <c r="B3252" s="130"/>
      <c r="C3252" s="131">
        <v>10175</v>
      </c>
    </row>
    <row r="3253" spans="1:3">
      <c r="A3253" s="129" t="s">
        <v>3440</v>
      </c>
      <c r="B3253" s="130"/>
      <c r="C3253" s="131">
        <v>16259</v>
      </c>
    </row>
    <row r="3254" spans="1:3">
      <c r="A3254" s="129" t="s">
        <v>3441</v>
      </c>
      <c r="B3254" s="130"/>
      <c r="C3254" s="131">
        <v>16259</v>
      </c>
    </row>
    <row r="3255" spans="1:3">
      <c r="A3255" s="129" t="s">
        <v>3442</v>
      </c>
      <c r="B3255" s="130"/>
      <c r="C3255" s="131">
        <v>8406</v>
      </c>
    </row>
    <row r="3256" spans="1:3">
      <c r="A3256" s="129" t="s">
        <v>3443</v>
      </c>
      <c r="B3256" s="130"/>
      <c r="C3256" s="131">
        <v>7820</v>
      </c>
    </row>
    <row r="3257" spans="1:3">
      <c r="A3257" s="129" t="s">
        <v>3444</v>
      </c>
      <c r="B3257" s="130"/>
      <c r="C3257" s="131">
        <v>8512</v>
      </c>
    </row>
    <row r="3258" spans="1:3">
      <c r="A3258" s="129" t="s">
        <v>3445</v>
      </c>
      <c r="B3258" s="130"/>
      <c r="C3258" s="131">
        <v>28967</v>
      </c>
    </row>
    <row r="3259" spans="1:3">
      <c r="A3259" s="129" t="s">
        <v>3446</v>
      </c>
      <c r="B3259" s="130"/>
      <c r="C3259" s="131">
        <v>25558</v>
      </c>
    </row>
    <row r="3260" spans="1:3">
      <c r="A3260" s="129" t="s">
        <v>3447</v>
      </c>
      <c r="B3260" s="130"/>
      <c r="C3260" s="131">
        <v>17361</v>
      </c>
    </row>
    <row r="3261" spans="1:3">
      <c r="A3261" s="129" t="s">
        <v>3448</v>
      </c>
      <c r="B3261" s="130"/>
      <c r="C3261" s="131">
        <v>25558</v>
      </c>
    </row>
    <row r="3262" spans="1:3">
      <c r="A3262" s="129" t="s">
        <v>3449</v>
      </c>
      <c r="B3262" s="130"/>
      <c r="C3262" s="131">
        <v>45751</v>
      </c>
    </row>
    <row r="3263" spans="1:3">
      <c r="A3263" s="129" t="s">
        <v>3450</v>
      </c>
      <c r="B3263" s="130"/>
      <c r="C3263" s="131">
        <v>68441</v>
      </c>
    </row>
    <row r="3264" spans="1:3">
      <c r="A3264" s="129" t="s">
        <v>3451</v>
      </c>
      <c r="B3264" s="130"/>
      <c r="C3264" s="131">
        <v>2984</v>
      </c>
    </row>
    <row r="3265" spans="1:3">
      <c r="A3265" s="129" t="s">
        <v>3452</v>
      </c>
      <c r="B3265" s="130"/>
      <c r="C3265" s="131">
        <v>12304</v>
      </c>
    </row>
    <row r="3266" spans="1:3">
      <c r="A3266" s="129" t="s">
        <v>3453</v>
      </c>
      <c r="B3266" s="130"/>
      <c r="C3266" s="131">
        <v>16023</v>
      </c>
    </row>
    <row r="3267" spans="1:3">
      <c r="A3267" s="129" t="s">
        <v>3454</v>
      </c>
      <c r="B3267" s="130"/>
      <c r="C3267" s="131">
        <v>8197</v>
      </c>
    </row>
    <row r="3268" spans="1:3">
      <c r="A3268" s="129" t="s">
        <v>3455</v>
      </c>
      <c r="B3268" s="130"/>
      <c r="C3268" s="131">
        <v>151798</v>
      </c>
    </row>
    <row r="3269" spans="1:3">
      <c r="A3269" s="129" t="s">
        <v>3456</v>
      </c>
      <c r="B3269" s="130"/>
      <c r="C3269" s="131">
        <v>157825</v>
      </c>
    </row>
    <row r="3270" spans="1:3">
      <c r="A3270" s="129" t="s">
        <v>3457</v>
      </c>
      <c r="B3270" s="130"/>
      <c r="C3270" s="131">
        <v>165923</v>
      </c>
    </row>
    <row r="3271" spans="1:3">
      <c r="A3271" s="129" t="s">
        <v>3458</v>
      </c>
      <c r="B3271" s="130"/>
      <c r="C3271" s="131">
        <v>328444</v>
      </c>
    </row>
    <row r="3272" spans="1:3">
      <c r="A3272" s="129" t="s">
        <v>3459</v>
      </c>
      <c r="B3272" s="130"/>
      <c r="C3272" s="131">
        <v>372283</v>
      </c>
    </row>
    <row r="3273" spans="1:3">
      <c r="A3273" s="129" t="s">
        <v>3460</v>
      </c>
      <c r="B3273" s="130"/>
      <c r="C3273" s="131">
        <v>343609</v>
      </c>
    </row>
    <row r="3274" spans="1:3">
      <c r="A3274" s="129" t="s">
        <v>3461</v>
      </c>
      <c r="B3274" s="130"/>
      <c r="C3274" s="131">
        <v>389603</v>
      </c>
    </row>
    <row r="3275" spans="1:3">
      <c r="A3275" s="129" t="s">
        <v>3462</v>
      </c>
      <c r="B3275" s="130"/>
      <c r="C3275" s="131">
        <v>360415</v>
      </c>
    </row>
    <row r="3276" spans="1:3">
      <c r="A3276" s="129" t="s">
        <v>3463</v>
      </c>
      <c r="B3276" s="130"/>
      <c r="C3276" s="131">
        <v>408532</v>
      </c>
    </row>
    <row r="3277" spans="1:3">
      <c r="A3277" s="129" t="s">
        <v>3464</v>
      </c>
      <c r="B3277" s="130"/>
      <c r="C3277" s="131">
        <v>13038</v>
      </c>
    </row>
    <row r="3278" spans="1:3">
      <c r="A3278" s="129" t="s">
        <v>3465</v>
      </c>
      <c r="B3278" s="130"/>
      <c r="C3278" s="131">
        <v>30719</v>
      </c>
    </row>
    <row r="3279" spans="1:3">
      <c r="A3279" s="129" t="s">
        <v>3466</v>
      </c>
      <c r="B3279" s="130"/>
      <c r="C3279" s="131">
        <v>9960</v>
      </c>
    </row>
    <row r="3280" spans="1:3">
      <c r="A3280" s="129" t="s">
        <v>3467</v>
      </c>
      <c r="B3280" s="130"/>
      <c r="C3280" s="131">
        <v>10385</v>
      </c>
    </row>
    <row r="3281" spans="1:3">
      <c r="A3281" s="129" t="s">
        <v>3468</v>
      </c>
      <c r="B3281" s="130"/>
      <c r="C3281" s="131">
        <v>23243</v>
      </c>
    </row>
    <row r="3282" spans="1:3">
      <c r="A3282" s="133" t="s">
        <v>3469</v>
      </c>
      <c r="B3282" s="134"/>
      <c r="C3282" s="135">
        <v>16283</v>
      </c>
    </row>
    <row r="3283" spans="1:3">
      <c r="A3283" s="133" t="s">
        <v>3470</v>
      </c>
      <c r="B3283" s="134"/>
      <c r="C3283" s="135">
        <v>3595</v>
      </c>
    </row>
    <row r="3284" spans="1:3">
      <c r="A3284" s="133" t="s">
        <v>3471</v>
      </c>
      <c r="B3284" s="134"/>
      <c r="C3284" s="135">
        <v>6662</v>
      </c>
    </row>
    <row r="3285" spans="1:3">
      <c r="A3285" s="133" t="s">
        <v>3472</v>
      </c>
      <c r="B3285" s="134"/>
      <c r="C3285" s="135">
        <v>21993</v>
      </c>
    </row>
    <row r="3286" spans="1:3">
      <c r="A3286" s="133" t="s">
        <v>3473</v>
      </c>
      <c r="B3286" s="134"/>
      <c r="C3286" s="135">
        <v>6662</v>
      </c>
    </row>
    <row r="3287" spans="1:3">
      <c r="A3287" s="133" t="s">
        <v>3474</v>
      </c>
      <c r="B3287" s="134"/>
      <c r="C3287" s="135">
        <v>10257</v>
      </c>
    </row>
    <row r="3288" spans="1:3">
      <c r="A3288" s="133" t="s">
        <v>3475</v>
      </c>
      <c r="B3288" s="134"/>
      <c r="C3288" s="135">
        <v>17447</v>
      </c>
    </row>
    <row r="3289" spans="1:3">
      <c r="A3289" s="133" t="s">
        <v>3476</v>
      </c>
      <c r="B3289" s="134"/>
      <c r="C3289" s="135">
        <v>4864</v>
      </c>
    </row>
    <row r="3290" spans="1:3">
      <c r="A3290" s="133" t="s">
        <v>3477</v>
      </c>
      <c r="B3290" s="134"/>
      <c r="C3290" s="135">
        <v>7190</v>
      </c>
    </row>
    <row r="3291" spans="1:3">
      <c r="A3291" s="133" t="s">
        <v>3478</v>
      </c>
      <c r="B3291" s="134"/>
      <c r="C3291" s="135">
        <v>8882</v>
      </c>
    </row>
    <row r="3292" spans="1:3">
      <c r="A3292" s="133" t="s">
        <v>3479</v>
      </c>
      <c r="B3292" s="134"/>
      <c r="C3292" s="135">
        <v>11102</v>
      </c>
    </row>
    <row r="3293" spans="1:3">
      <c r="A3293" s="133" t="s">
        <v>3480</v>
      </c>
      <c r="B3293" s="134"/>
      <c r="C3293" s="135">
        <v>22945</v>
      </c>
    </row>
    <row r="3294" spans="1:3">
      <c r="A3294" s="133" t="s">
        <v>3481</v>
      </c>
      <c r="B3294" s="134"/>
      <c r="C3294" s="135">
        <v>11948</v>
      </c>
    </row>
    <row r="3295" spans="1:3">
      <c r="A3295" s="133" t="s">
        <v>3482</v>
      </c>
      <c r="B3295" s="134"/>
      <c r="C3295" s="135">
        <v>8142</v>
      </c>
    </row>
    <row r="3296" spans="1:3">
      <c r="A3296" s="133" t="s">
        <v>3483</v>
      </c>
      <c r="B3296" s="134"/>
      <c r="C3296" s="135">
        <v>10891</v>
      </c>
    </row>
    <row r="3297" spans="1:3">
      <c r="A3297" s="133" t="s">
        <v>3484</v>
      </c>
      <c r="B3297" s="134"/>
      <c r="C3297" s="135">
        <v>12583</v>
      </c>
    </row>
    <row r="3298" spans="1:3">
      <c r="A3298" s="133" t="s">
        <v>3485</v>
      </c>
      <c r="B3298" s="134"/>
      <c r="C3298" s="135">
        <v>36161</v>
      </c>
    </row>
    <row r="3299" spans="1:3">
      <c r="A3299" s="133" t="s">
        <v>3486</v>
      </c>
      <c r="B3299" s="134"/>
      <c r="C3299" s="135">
        <v>16601</v>
      </c>
    </row>
    <row r="3300" spans="1:3">
      <c r="A3300" s="133" t="s">
        <v>3487</v>
      </c>
      <c r="B3300" s="134"/>
      <c r="C3300" s="135">
        <v>9411</v>
      </c>
    </row>
    <row r="3301" spans="1:3">
      <c r="A3301" s="133" t="s">
        <v>3488</v>
      </c>
      <c r="B3301" s="134"/>
      <c r="C3301" s="135">
        <v>13640</v>
      </c>
    </row>
    <row r="3302" spans="1:3">
      <c r="A3302" s="133" t="s">
        <v>3489</v>
      </c>
      <c r="B3302" s="134"/>
      <c r="C3302" s="135">
        <v>384981</v>
      </c>
    </row>
    <row r="3303" spans="1:3">
      <c r="A3303" s="133" t="s">
        <v>3490</v>
      </c>
      <c r="B3303" s="134"/>
      <c r="C3303" s="135">
        <v>409617</v>
      </c>
    </row>
    <row r="3304" spans="1:3">
      <c r="A3304" s="133" t="s">
        <v>3491</v>
      </c>
      <c r="B3304" s="134"/>
      <c r="C3304" s="135">
        <v>339621</v>
      </c>
    </row>
    <row r="3305" spans="1:3">
      <c r="A3305" s="133" t="s">
        <v>3492</v>
      </c>
      <c r="B3305" s="134"/>
      <c r="C3305" s="135">
        <v>384981</v>
      </c>
    </row>
    <row r="3306" spans="1:3">
      <c r="A3306" s="133" t="s">
        <v>3493</v>
      </c>
      <c r="B3306" s="134"/>
      <c r="C3306" s="135">
        <v>409617</v>
      </c>
    </row>
    <row r="3307" spans="1:3">
      <c r="A3307" s="133" t="s">
        <v>3494</v>
      </c>
      <c r="B3307" s="134"/>
      <c r="C3307" s="135">
        <v>339621</v>
      </c>
    </row>
    <row r="3308" spans="1:3">
      <c r="A3308" s="133" t="s">
        <v>3495</v>
      </c>
      <c r="B3308" s="134"/>
      <c r="C3308" s="135">
        <v>451700</v>
      </c>
    </row>
    <row r="3309" spans="1:3">
      <c r="A3309" s="133" t="s">
        <v>3496</v>
      </c>
      <c r="B3309" s="134"/>
      <c r="C3309" s="135">
        <v>477288</v>
      </c>
    </row>
    <row r="3310" spans="1:3">
      <c r="A3310" s="133" t="s">
        <v>3497</v>
      </c>
      <c r="B3310" s="134"/>
      <c r="C3310" s="135">
        <v>407080</v>
      </c>
    </row>
    <row r="3311" spans="1:3">
      <c r="A3311" s="133" t="s">
        <v>3498</v>
      </c>
      <c r="B3311" s="134"/>
      <c r="C3311" s="135">
        <v>451700</v>
      </c>
    </row>
    <row r="3312" spans="1:3">
      <c r="A3312" s="133" t="s">
        <v>3499</v>
      </c>
      <c r="B3312" s="134"/>
      <c r="C3312" s="135">
        <v>477288</v>
      </c>
    </row>
    <row r="3313" spans="1:3">
      <c r="A3313" s="133" t="s">
        <v>3500</v>
      </c>
      <c r="B3313" s="134"/>
      <c r="C3313" s="135">
        <v>407080</v>
      </c>
    </row>
    <row r="3314" spans="1:3">
      <c r="A3314" s="133" t="s">
        <v>3501</v>
      </c>
      <c r="B3314" s="134"/>
      <c r="C3314" s="135">
        <v>594760</v>
      </c>
    </row>
    <row r="3315" spans="1:3">
      <c r="A3315" s="133" t="s">
        <v>3502</v>
      </c>
      <c r="B3315" s="134"/>
      <c r="C3315" s="135">
        <v>624894</v>
      </c>
    </row>
    <row r="3316" spans="1:3">
      <c r="A3316" s="133" t="s">
        <v>3503</v>
      </c>
      <c r="B3316" s="134"/>
      <c r="C3316" s="135">
        <v>549822</v>
      </c>
    </row>
    <row r="3317" spans="1:3">
      <c r="A3317" s="133" t="s">
        <v>3504</v>
      </c>
      <c r="B3317" s="134"/>
      <c r="C3317" s="135">
        <v>594760</v>
      </c>
    </row>
    <row r="3318" spans="1:3">
      <c r="A3318" s="133" t="s">
        <v>3505</v>
      </c>
      <c r="B3318" s="134"/>
      <c r="C3318" s="135">
        <v>624894</v>
      </c>
    </row>
    <row r="3319" spans="1:3">
      <c r="A3319" s="133" t="s">
        <v>3506</v>
      </c>
      <c r="B3319" s="134"/>
      <c r="C3319" s="135">
        <v>549822</v>
      </c>
    </row>
    <row r="3320" spans="1:3">
      <c r="A3320" s="133" t="s">
        <v>3507</v>
      </c>
      <c r="B3320" s="134"/>
      <c r="C3320" s="135">
        <v>666237</v>
      </c>
    </row>
    <row r="3321" spans="1:3">
      <c r="A3321" s="133" t="s">
        <v>3508</v>
      </c>
      <c r="B3321" s="134"/>
      <c r="C3321" s="135">
        <v>707790</v>
      </c>
    </row>
    <row r="3322" spans="1:3">
      <c r="A3322" s="133" t="s">
        <v>3509</v>
      </c>
      <c r="B3322" s="134"/>
      <c r="C3322" s="135">
        <v>621405</v>
      </c>
    </row>
    <row r="3323" spans="1:3">
      <c r="A3323" s="133" t="s">
        <v>3510</v>
      </c>
      <c r="B3323" s="134"/>
      <c r="C3323" s="135">
        <v>666237</v>
      </c>
    </row>
    <row r="3324" spans="1:3">
      <c r="A3324" s="133" t="s">
        <v>3511</v>
      </c>
      <c r="B3324" s="134"/>
      <c r="C3324" s="135">
        <v>707790</v>
      </c>
    </row>
    <row r="3325" spans="1:3">
      <c r="A3325" s="133" t="s">
        <v>3512</v>
      </c>
      <c r="B3325" s="134"/>
      <c r="C3325" s="135">
        <v>621405</v>
      </c>
    </row>
    <row r="3326" spans="1:3">
      <c r="A3326" s="133" t="s">
        <v>3513</v>
      </c>
      <c r="B3326" s="134"/>
      <c r="C3326" s="135">
        <v>812891</v>
      </c>
    </row>
    <row r="3327" spans="1:3">
      <c r="A3327" s="133" t="s">
        <v>3514</v>
      </c>
      <c r="B3327" s="134"/>
      <c r="C3327" s="135">
        <v>855185</v>
      </c>
    </row>
    <row r="3328" spans="1:3">
      <c r="A3328" s="133" t="s">
        <v>3515</v>
      </c>
      <c r="B3328" s="134"/>
      <c r="C3328" s="135">
        <v>770174</v>
      </c>
    </row>
    <row r="3329" spans="1:3">
      <c r="A3329" s="133" t="s">
        <v>3516</v>
      </c>
      <c r="B3329" s="134"/>
      <c r="C3329" s="135">
        <v>812891</v>
      </c>
    </row>
    <row r="3330" spans="1:3">
      <c r="A3330" s="133" t="s">
        <v>3517</v>
      </c>
      <c r="B3330" s="134"/>
      <c r="C3330" s="135">
        <v>855185</v>
      </c>
    </row>
    <row r="3331" spans="1:3">
      <c r="A3331" s="133" t="s">
        <v>3518</v>
      </c>
      <c r="B3331" s="134"/>
      <c r="C3331" s="135">
        <v>770174</v>
      </c>
    </row>
    <row r="3332" spans="1:3">
      <c r="A3332" s="133" t="s">
        <v>3519</v>
      </c>
      <c r="B3332" s="134"/>
      <c r="C3332" s="135">
        <v>862798</v>
      </c>
    </row>
    <row r="3333" spans="1:3">
      <c r="A3333" s="133" t="s">
        <v>3520</v>
      </c>
      <c r="B3333" s="134"/>
      <c r="C3333" s="135">
        <v>905515</v>
      </c>
    </row>
    <row r="3334" spans="1:3">
      <c r="A3334" s="133" t="s">
        <v>3521</v>
      </c>
      <c r="B3334" s="134"/>
      <c r="C3334" s="135">
        <v>820821</v>
      </c>
    </row>
    <row r="3335" spans="1:3">
      <c r="A3335" s="133" t="s">
        <v>3522</v>
      </c>
      <c r="B3335" s="134"/>
      <c r="C3335" s="135">
        <v>862798</v>
      </c>
    </row>
    <row r="3336" spans="1:3">
      <c r="A3336" s="133" t="s">
        <v>3523</v>
      </c>
      <c r="B3336" s="134"/>
      <c r="C3336" s="135">
        <v>905515</v>
      </c>
    </row>
    <row r="3337" spans="1:3">
      <c r="A3337" s="133" t="s">
        <v>3524</v>
      </c>
      <c r="B3337" s="134"/>
      <c r="C3337" s="135">
        <v>820821</v>
      </c>
    </row>
    <row r="3338" spans="1:3">
      <c r="A3338" s="133" t="s">
        <v>3525</v>
      </c>
      <c r="B3338" s="134"/>
      <c r="C3338" s="135">
        <v>8353</v>
      </c>
    </row>
    <row r="3339" spans="1:3">
      <c r="A3339" s="133" t="s">
        <v>3526</v>
      </c>
      <c r="B3339" s="134"/>
      <c r="C3339" s="135">
        <v>21887</v>
      </c>
    </row>
    <row r="3340" spans="1:3">
      <c r="A3340" s="133" t="s">
        <v>3527</v>
      </c>
      <c r="B3340" s="134"/>
      <c r="C3340" s="135">
        <v>12477</v>
      </c>
    </row>
    <row r="3341" spans="1:3">
      <c r="A3341" s="133" t="s">
        <v>3528</v>
      </c>
      <c r="B3341" s="134"/>
      <c r="C3341" s="135">
        <v>19350</v>
      </c>
    </row>
    <row r="3342" spans="1:3">
      <c r="A3342" s="133" t="s">
        <v>3529</v>
      </c>
      <c r="B3342" s="134"/>
      <c r="C3342" s="135">
        <v>13640</v>
      </c>
    </row>
    <row r="3343" spans="1:3">
      <c r="A3343" s="133" t="s">
        <v>3530</v>
      </c>
      <c r="B3343" s="134"/>
      <c r="C3343" s="135">
        <v>64816</v>
      </c>
    </row>
    <row r="3344" spans="1:3">
      <c r="A3344" s="133" t="s">
        <v>3531</v>
      </c>
      <c r="B3344" s="134"/>
      <c r="C3344" s="135">
        <v>97488</v>
      </c>
    </row>
    <row r="3345" spans="1:3">
      <c r="A3345" s="133" t="s">
        <v>3532</v>
      </c>
      <c r="B3345" s="134"/>
      <c r="C3345" s="135">
        <v>78350</v>
      </c>
    </row>
    <row r="3346" spans="1:3">
      <c r="A3346" s="133" t="s">
        <v>3533</v>
      </c>
      <c r="B3346" s="134"/>
      <c r="C3346" s="135">
        <v>98862</v>
      </c>
    </row>
    <row r="3347" spans="1:3">
      <c r="A3347" s="133" t="s">
        <v>3534</v>
      </c>
      <c r="B3347" s="134"/>
      <c r="C3347" s="135">
        <v>29394</v>
      </c>
    </row>
    <row r="3348" spans="1:3">
      <c r="A3348" s="133" t="s">
        <v>3535</v>
      </c>
      <c r="B3348" s="134"/>
      <c r="C3348" s="135">
        <v>74966</v>
      </c>
    </row>
    <row r="3349" spans="1:3">
      <c r="A3349" s="133" t="s">
        <v>3536</v>
      </c>
      <c r="B3349" s="134"/>
      <c r="C3349" s="135">
        <v>101612</v>
      </c>
    </row>
    <row r="3350" spans="1:3">
      <c r="A3350" s="133" t="s">
        <v>3537</v>
      </c>
      <c r="B3350" s="134"/>
      <c r="C3350" s="135">
        <v>82579</v>
      </c>
    </row>
    <row r="3351" spans="1:3">
      <c r="A3351" s="133" t="s">
        <v>3538</v>
      </c>
      <c r="B3351" s="134"/>
      <c r="C3351" s="135">
        <v>104149</v>
      </c>
    </row>
    <row r="3352" spans="1:3">
      <c r="A3352" s="133" t="s">
        <v>3539</v>
      </c>
      <c r="B3352" s="134"/>
      <c r="C3352" s="135">
        <v>30769</v>
      </c>
    </row>
    <row r="3353" spans="1:3">
      <c r="A3353" s="133" t="s">
        <v>3540</v>
      </c>
      <c r="B3353" s="134"/>
      <c r="C3353" s="135">
        <v>82368</v>
      </c>
    </row>
    <row r="3354" spans="1:3">
      <c r="A3354" s="133" t="s">
        <v>3541</v>
      </c>
      <c r="B3354" s="134"/>
      <c r="C3354" s="135">
        <v>90615</v>
      </c>
    </row>
    <row r="3355" spans="1:3">
      <c r="A3355" s="133" t="s">
        <v>3542</v>
      </c>
      <c r="B3355" s="134"/>
      <c r="C3355" s="135">
        <v>135447</v>
      </c>
    </row>
    <row r="3356" spans="1:3">
      <c r="A3356" s="133" t="s">
        <v>3543</v>
      </c>
      <c r="B3356" s="134"/>
      <c r="C3356" s="135">
        <v>111128</v>
      </c>
    </row>
    <row r="3357" spans="1:3">
      <c r="A3357" s="133" t="s">
        <v>3544</v>
      </c>
      <c r="B3357" s="134"/>
      <c r="C3357" s="135">
        <v>160823</v>
      </c>
    </row>
    <row r="3358" spans="1:3">
      <c r="A3358" s="133" t="s">
        <v>3545</v>
      </c>
      <c r="B3358" s="134"/>
      <c r="C3358" s="135">
        <v>43986</v>
      </c>
    </row>
    <row r="3359" spans="1:3">
      <c r="A3359" s="133" t="s">
        <v>3546</v>
      </c>
      <c r="B3359" s="134"/>
      <c r="C3359" s="135">
        <v>108061</v>
      </c>
    </row>
    <row r="3360" spans="1:3">
      <c r="A3360" s="133" t="s">
        <v>3547</v>
      </c>
      <c r="B3360" s="134"/>
      <c r="C3360" s="135">
        <v>123921</v>
      </c>
    </row>
    <row r="3361" spans="1:3">
      <c r="A3361" s="133" t="s">
        <v>3548</v>
      </c>
      <c r="B3361" s="134"/>
      <c r="C3361" s="135">
        <v>177318</v>
      </c>
    </row>
    <row r="3362" spans="1:3">
      <c r="A3362" s="133" t="s">
        <v>3549</v>
      </c>
      <c r="B3362" s="134"/>
      <c r="C3362" s="135">
        <v>147712</v>
      </c>
    </row>
    <row r="3363" spans="1:3">
      <c r="A3363" s="133" t="s">
        <v>3550</v>
      </c>
      <c r="B3363" s="134"/>
      <c r="C3363" s="135">
        <v>177318</v>
      </c>
    </row>
    <row r="3364" spans="1:3">
      <c r="A3364" s="133" t="s">
        <v>3551</v>
      </c>
      <c r="B3364" s="134"/>
      <c r="C3364" s="135">
        <v>60480</v>
      </c>
    </row>
    <row r="3365" spans="1:3">
      <c r="A3365" s="133" t="s">
        <v>3552</v>
      </c>
      <c r="B3365" s="134"/>
      <c r="C3365" s="135">
        <v>18081</v>
      </c>
    </row>
    <row r="3366" spans="1:3">
      <c r="A3366" s="133" t="s">
        <v>3553</v>
      </c>
      <c r="B3366" s="134"/>
      <c r="C3366" s="135">
        <v>9199</v>
      </c>
    </row>
    <row r="3367" spans="1:3">
      <c r="A3367" s="133" t="s">
        <v>3554</v>
      </c>
      <c r="B3367" s="134"/>
      <c r="C3367" s="135">
        <v>4441</v>
      </c>
    </row>
    <row r="3368" spans="1:3">
      <c r="A3368" s="133" t="s">
        <v>3555</v>
      </c>
      <c r="B3368" s="134"/>
      <c r="C3368" s="135">
        <v>4970</v>
      </c>
    </row>
    <row r="3369" spans="1:3">
      <c r="A3369" s="133" t="s">
        <v>3556</v>
      </c>
      <c r="B3369" s="134"/>
      <c r="C3369" s="135">
        <v>1586</v>
      </c>
    </row>
    <row r="3370" spans="1:3">
      <c r="A3370" s="133" t="s">
        <v>3557</v>
      </c>
      <c r="B3370" s="134"/>
      <c r="C3370" s="135">
        <v>4335</v>
      </c>
    </row>
    <row r="3371" spans="1:3">
      <c r="A3371" s="133" t="s">
        <v>3558</v>
      </c>
      <c r="B3371" s="134"/>
      <c r="C3371" s="135">
        <v>6344</v>
      </c>
    </row>
    <row r="3372" spans="1:3">
      <c r="A3372" s="133" t="s">
        <v>3559</v>
      </c>
      <c r="B3372" s="134"/>
      <c r="C3372" s="135">
        <v>6662</v>
      </c>
    </row>
    <row r="3373" spans="1:3">
      <c r="A3373" s="133" t="s">
        <v>3560</v>
      </c>
      <c r="B3373" s="134"/>
      <c r="C3373" s="135">
        <v>1798</v>
      </c>
    </row>
    <row r="3374" spans="1:3">
      <c r="A3374" s="133" t="s">
        <v>3561</v>
      </c>
      <c r="B3374" s="134"/>
      <c r="C3374" s="135">
        <v>6027</v>
      </c>
    </row>
    <row r="3375" spans="1:3">
      <c r="A3375" s="133" t="s">
        <v>3562</v>
      </c>
      <c r="B3375" s="134"/>
      <c r="C3375" s="135">
        <v>8353</v>
      </c>
    </row>
    <row r="3376" spans="1:3">
      <c r="A3376" s="133" t="s">
        <v>3563</v>
      </c>
      <c r="B3376" s="134"/>
      <c r="C3376" s="135">
        <v>8882</v>
      </c>
    </row>
    <row r="3377" spans="1:3">
      <c r="A3377" s="133" t="s">
        <v>3564</v>
      </c>
      <c r="B3377" s="134"/>
      <c r="C3377" s="135">
        <v>2221</v>
      </c>
    </row>
    <row r="3378" spans="1:3">
      <c r="A3378" s="133" t="s">
        <v>3565</v>
      </c>
      <c r="B3378" s="134"/>
      <c r="C3378" s="135">
        <v>8247</v>
      </c>
    </row>
    <row r="3379" spans="1:3">
      <c r="A3379" s="133" t="s">
        <v>3566</v>
      </c>
      <c r="B3379" s="134"/>
      <c r="C3379" s="135">
        <v>10045</v>
      </c>
    </row>
    <row r="3380" spans="1:3">
      <c r="A3380" s="133" t="s">
        <v>3567</v>
      </c>
      <c r="B3380" s="134"/>
      <c r="C3380" s="135">
        <v>10257</v>
      </c>
    </row>
    <row r="3381" spans="1:3">
      <c r="A3381" s="133" t="s">
        <v>3568</v>
      </c>
      <c r="B3381" s="134"/>
      <c r="C3381" s="135">
        <v>2538</v>
      </c>
    </row>
    <row r="3382" spans="1:3">
      <c r="A3382" s="133" t="s">
        <v>3569</v>
      </c>
      <c r="B3382" s="134"/>
      <c r="C3382" s="135">
        <v>9939</v>
      </c>
    </row>
    <row r="3383" spans="1:3">
      <c r="A3383" s="133" t="s">
        <v>3570</v>
      </c>
      <c r="B3383" s="134"/>
      <c r="C3383" s="135">
        <v>36584</v>
      </c>
    </row>
    <row r="3384" spans="1:3">
      <c r="A3384" s="133" t="s">
        <v>3571</v>
      </c>
      <c r="B3384" s="134"/>
      <c r="C3384" s="135">
        <v>21147</v>
      </c>
    </row>
    <row r="3385" spans="1:3">
      <c r="A3385" s="133" t="s">
        <v>3572</v>
      </c>
      <c r="B3385" s="134"/>
      <c r="C3385" s="135">
        <v>4335</v>
      </c>
    </row>
    <row r="3386" spans="1:3">
      <c r="A3386" s="133" t="s">
        <v>3573</v>
      </c>
      <c r="B3386" s="134"/>
      <c r="C3386" s="135">
        <v>16706</v>
      </c>
    </row>
    <row r="3387" spans="1:3">
      <c r="A3387" s="133" t="s">
        <v>3574</v>
      </c>
      <c r="B3387" s="134"/>
      <c r="C3387" s="135">
        <v>24108</v>
      </c>
    </row>
    <row r="3388" spans="1:3">
      <c r="A3388" s="133" t="s">
        <v>3575</v>
      </c>
      <c r="B3388" s="134"/>
      <c r="C3388" s="135">
        <v>32778</v>
      </c>
    </row>
    <row r="3389" spans="1:3">
      <c r="A3389" s="133" t="s">
        <v>3576</v>
      </c>
      <c r="B3389" s="134"/>
      <c r="C3389" s="135">
        <v>46735</v>
      </c>
    </row>
    <row r="3390" spans="1:3">
      <c r="A3390" s="133" t="s">
        <v>3577</v>
      </c>
      <c r="B3390" s="134"/>
      <c r="C3390" s="135">
        <v>4018</v>
      </c>
    </row>
    <row r="3391" spans="1:3">
      <c r="A3391" s="133" t="s">
        <v>3578</v>
      </c>
      <c r="B3391" s="134"/>
      <c r="C3391" s="135">
        <v>4970</v>
      </c>
    </row>
    <row r="3392" spans="1:3">
      <c r="A3392" s="133" t="s">
        <v>3579</v>
      </c>
      <c r="B3392" s="134"/>
      <c r="C3392" s="135">
        <v>4335</v>
      </c>
    </row>
    <row r="3393" spans="1:3">
      <c r="A3393" s="133" t="s">
        <v>3580</v>
      </c>
      <c r="B3393" s="134"/>
      <c r="C3393" s="135">
        <v>5816</v>
      </c>
    </row>
    <row r="3394" spans="1:3">
      <c r="A3394" s="133" t="s">
        <v>3581</v>
      </c>
      <c r="B3394" s="134"/>
      <c r="C3394" s="135">
        <v>5816</v>
      </c>
    </row>
    <row r="3395" spans="1:3">
      <c r="A3395" s="133" t="s">
        <v>3582</v>
      </c>
      <c r="B3395" s="134"/>
      <c r="C3395" s="135">
        <v>6344</v>
      </c>
    </row>
    <row r="3396" spans="1:3">
      <c r="A3396" s="133" t="s">
        <v>3583</v>
      </c>
      <c r="B3396" s="134"/>
      <c r="C3396" s="135">
        <v>6344</v>
      </c>
    </row>
    <row r="3397" spans="1:3">
      <c r="A3397" s="133" t="s">
        <v>3584</v>
      </c>
      <c r="B3397" s="134"/>
      <c r="C3397" s="135">
        <v>6662</v>
      </c>
    </row>
    <row r="3398" spans="1:3">
      <c r="A3398" s="133" t="s">
        <v>3585</v>
      </c>
      <c r="B3398" s="134"/>
      <c r="C3398" s="135">
        <v>2961</v>
      </c>
    </row>
    <row r="3399" spans="1:3">
      <c r="A3399" s="133" t="s">
        <v>3586</v>
      </c>
      <c r="B3399" s="134"/>
      <c r="C3399" s="135">
        <v>13640</v>
      </c>
    </row>
    <row r="3400" spans="1:3">
      <c r="A3400" s="133" t="s">
        <v>3587</v>
      </c>
      <c r="B3400" s="134"/>
      <c r="C3400" s="135">
        <v>15860</v>
      </c>
    </row>
    <row r="3401" spans="1:3">
      <c r="A3401" s="133" t="s">
        <v>3588</v>
      </c>
      <c r="B3401" s="134"/>
      <c r="C3401" s="135">
        <v>15014</v>
      </c>
    </row>
    <row r="3402" spans="1:3">
      <c r="A3402" s="133" t="s">
        <v>3589</v>
      </c>
      <c r="B3402" s="134"/>
      <c r="C3402" s="135">
        <v>15226</v>
      </c>
    </row>
    <row r="3403" spans="1:3">
      <c r="A3403" s="133" t="s">
        <v>3590</v>
      </c>
      <c r="B3403" s="134"/>
      <c r="C3403" s="135">
        <v>6662</v>
      </c>
    </row>
    <row r="3404" spans="1:3">
      <c r="A3404" s="133" t="s">
        <v>3591</v>
      </c>
      <c r="B3404" s="134"/>
      <c r="C3404" s="135">
        <v>17975</v>
      </c>
    </row>
    <row r="3405" spans="1:3">
      <c r="A3405" s="133" t="s">
        <v>3592</v>
      </c>
      <c r="B3405" s="134"/>
      <c r="C3405" s="135">
        <v>7824</v>
      </c>
    </row>
    <row r="3406" spans="1:3">
      <c r="A3406" s="133" t="s">
        <v>3593</v>
      </c>
      <c r="B3406" s="134"/>
      <c r="C3406" s="135">
        <v>10468</v>
      </c>
    </row>
    <row r="3407" spans="1:3">
      <c r="A3407" s="133" t="s">
        <v>3594</v>
      </c>
      <c r="B3407" s="134"/>
      <c r="C3407" s="135">
        <v>16389</v>
      </c>
    </row>
    <row r="3408" spans="1:3">
      <c r="A3408" s="133" t="s">
        <v>3595</v>
      </c>
      <c r="B3408" s="134"/>
      <c r="C3408" s="135">
        <v>15226</v>
      </c>
    </row>
    <row r="3409" spans="1:3">
      <c r="A3409" s="133" t="s">
        <v>3596</v>
      </c>
      <c r="B3409" s="134"/>
      <c r="C3409" s="135">
        <v>19350</v>
      </c>
    </row>
    <row r="3410" spans="1:3">
      <c r="A3410" s="133" t="s">
        <v>3597</v>
      </c>
      <c r="B3410" s="134"/>
      <c r="C3410" s="135">
        <v>17024</v>
      </c>
    </row>
    <row r="3411" spans="1:3">
      <c r="A3411" s="133" t="s">
        <v>3598</v>
      </c>
      <c r="B3411" s="134"/>
      <c r="C3411" s="135">
        <v>17235</v>
      </c>
    </row>
    <row r="3412" spans="1:3">
      <c r="A3412" s="133" t="s">
        <v>3599</v>
      </c>
      <c r="B3412" s="134"/>
      <c r="C3412" s="135">
        <v>12477</v>
      </c>
    </row>
    <row r="3413" spans="1:3">
      <c r="A3413" s="133" t="s">
        <v>3600</v>
      </c>
      <c r="B3413" s="134"/>
      <c r="C3413" s="135">
        <v>20936</v>
      </c>
    </row>
    <row r="3414" spans="1:3">
      <c r="A3414" s="133" t="s">
        <v>3601</v>
      </c>
      <c r="B3414" s="134"/>
      <c r="C3414" s="135">
        <v>8882</v>
      </c>
    </row>
    <row r="3415" spans="1:3">
      <c r="A3415" s="133" t="s">
        <v>3602</v>
      </c>
      <c r="B3415" s="134"/>
      <c r="C3415" s="135">
        <v>13111</v>
      </c>
    </row>
    <row r="3416" spans="1:3">
      <c r="A3416" s="133" t="s">
        <v>3603</v>
      </c>
      <c r="B3416" s="134"/>
      <c r="C3416" s="135">
        <v>17975</v>
      </c>
    </row>
    <row r="3417" spans="1:3">
      <c r="A3417" s="133" t="s">
        <v>3604</v>
      </c>
      <c r="B3417" s="134"/>
      <c r="C3417" s="135">
        <v>21676</v>
      </c>
    </row>
    <row r="3418" spans="1:3">
      <c r="A3418" s="133" t="s">
        <v>3605</v>
      </c>
      <c r="B3418" s="134"/>
      <c r="C3418" s="135">
        <v>22522</v>
      </c>
    </row>
    <row r="3419" spans="1:3">
      <c r="A3419" s="133" t="s">
        <v>3606</v>
      </c>
      <c r="B3419" s="134"/>
      <c r="C3419" s="135">
        <v>20301</v>
      </c>
    </row>
    <row r="3420" spans="1:3">
      <c r="A3420" s="133" t="s">
        <v>3607</v>
      </c>
      <c r="B3420" s="134"/>
      <c r="C3420" s="135">
        <v>24002</v>
      </c>
    </row>
    <row r="3421" spans="1:3">
      <c r="A3421" s="133" t="s">
        <v>3608</v>
      </c>
      <c r="B3421" s="134"/>
      <c r="C3421" s="135">
        <v>17763</v>
      </c>
    </row>
    <row r="3422" spans="1:3">
      <c r="A3422" s="133" t="s">
        <v>3609</v>
      </c>
      <c r="B3422" s="134"/>
      <c r="C3422" s="135">
        <v>24214</v>
      </c>
    </row>
    <row r="3423" spans="1:3">
      <c r="A3423" s="133" t="s">
        <v>3610</v>
      </c>
      <c r="B3423" s="134"/>
      <c r="C3423" s="135">
        <v>11314</v>
      </c>
    </row>
    <row r="3424" spans="1:3">
      <c r="A3424" s="133" t="s">
        <v>3611</v>
      </c>
      <c r="B3424" s="134"/>
      <c r="C3424" s="135">
        <v>16918</v>
      </c>
    </row>
    <row r="3425" spans="1:3">
      <c r="A3425" s="133" t="s">
        <v>3612</v>
      </c>
      <c r="B3425" s="134"/>
      <c r="C3425" s="135">
        <v>21358</v>
      </c>
    </row>
    <row r="3426" spans="1:3">
      <c r="A3426" s="133" t="s">
        <v>3613</v>
      </c>
      <c r="B3426" s="134"/>
      <c r="C3426" s="135">
        <v>28548</v>
      </c>
    </row>
    <row r="3427" spans="1:3">
      <c r="A3427" s="133" t="s">
        <v>3614</v>
      </c>
      <c r="B3427" s="134"/>
      <c r="C3427" s="135">
        <v>19138</v>
      </c>
    </row>
    <row r="3428" spans="1:3">
      <c r="A3428" s="133" t="s">
        <v>3615</v>
      </c>
      <c r="B3428" s="134"/>
      <c r="C3428" s="135">
        <v>27174</v>
      </c>
    </row>
    <row r="3429" spans="1:3">
      <c r="A3429" s="133" t="s">
        <v>3616</v>
      </c>
      <c r="B3429" s="134"/>
      <c r="C3429" s="135">
        <v>12265</v>
      </c>
    </row>
    <row r="3430" spans="1:3">
      <c r="A3430" s="133" t="s">
        <v>3617</v>
      </c>
      <c r="B3430" s="134"/>
      <c r="C3430" s="135">
        <v>21781</v>
      </c>
    </row>
    <row r="3431" spans="1:3">
      <c r="A3431" s="133" t="s">
        <v>3618</v>
      </c>
      <c r="B3431" s="134"/>
      <c r="C3431" s="135">
        <v>25271</v>
      </c>
    </row>
    <row r="3432" spans="1:3">
      <c r="A3432" s="133" t="s">
        <v>3619</v>
      </c>
      <c r="B3432" s="134"/>
      <c r="C3432" s="135">
        <v>555109</v>
      </c>
    </row>
    <row r="3433" spans="1:3">
      <c r="A3433" s="133" t="s">
        <v>3620</v>
      </c>
      <c r="B3433" s="134"/>
      <c r="C3433" s="135">
        <v>564836</v>
      </c>
    </row>
    <row r="3434" spans="1:3">
      <c r="A3434" s="133" t="s">
        <v>3621</v>
      </c>
      <c r="B3434" s="134"/>
      <c r="C3434" s="135">
        <v>555109</v>
      </c>
    </row>
    <row r="3435" spans="1:3">
      <c r="A3435" s="133" t="s">
        <v>3622</v>
      </c>
      <c r="B3435" s="134"/>
      <c r="C3435" s="135">
        <v>564836</v>
      </c>
    </row>
    <row r="3436" spans="1:3">
      <c r="A3436" s="133" t="s">
        <v>3623</v>
      </c>
      <c r="B3436" s="134"/>
      <c r="C3436" s="135">
        <v>692564</v>
      </c>
    </row>
    <row r="3437" spans="1:3">
      <c r="A3437" s="133" t="s">
        <v>3624</v>
      </c>
      <c r="B3437" s="134"/>
      <c r="C3437" s="135">
        <v>709482</v>
      </c>
    </row>
    <row r="3438" spans="1:3">
      <c r="A3438" s="133" t="s">
        <v>3625</v>
      </c>
      <c r="B3438" s="134"/>
      <c r="C3438" s="135">
        <v>692564</v>
      </c>
    </row>
    <row r="3439" spans="1:3">
      <c r="A3439" s="133" t="s">
        <v>3626</v>
      </c>
      <c r="B3439" s="134"/>
      <c r="C3439" s="135">
        <v>709482</v>
      </c>
    </row>
    <row r="3440" spans="1:3">
      <c r="A3440" s="133" t="s">
        <v>3627</v>
      </c>
      <c r="B3440" s="134"/>
      <c r="C3440" s="135">
        <v>752093</v>
      </c>
    </row>
    <row r="3441" spans="1:3">
      <c r="A3441" s="133" t="s">
        <v>3628</v>
      </c>
      <c r="B3441" s="134"/>
      <c r="C3441" s="135">
        <v>769222</v>
      </c>
    </row>
    <row r="3442" spans="1:3">
      <c r="A3442" s="133" t="s">
        <v>3629</v>
      </c>
      <c r="B3442" s="134"/>
      <c r="C3442" s="135">
        <v>752093</v>
      </c>
    </row>
    <row r="3443" spans="1:3">
      <c r="A3443" s="133" t="s">
        <v>3630</v>
      </c>
      <c r="B3443" s="134"/>
      <c r="C3443" s="135">
        <v>769222</v>
      </c>
    </row>
    <row r="3444" spans="1:3">
      <c r="A3444" s="133" t="s">
        <v>3631</v>
      </c>
      <c r="B3444" s="134"/>
      <c r="C3444" s="135">
        <v>849475</v>
      </c>
    </row>
    <row r="3445" spans="1:3">
      <c r="A3445" s="133" t="s">
        <v>3632</v>
      </c>
      <c r="B3445" s="134"/>
      <c r="C3445" s="135">
        <v>870094</v>
      </c>
    </row>
    <row r="3446" spans="1:3">
      <c r="A3446" s="133" t="s">
        <v>3633</v>
      </c>
      <c r="B3446" s="134"/>
      <c r="C3446" s="135">
        <v>849475</v>
      </c>
    </row>
    <row r="3447" spans="1:3">
      <c r="A3447" s="133" t="s">
        <v>3634</v>
      </c>
      <c r="B3447" s="134"/>
      <c r="C3447" s="135">
        <v>870094</v>
      </c>
    </row>
    <row r="3448" spans="1:3">
      <c r="A3448" s="133" t="s">
        <v>3635</v>
      </c>
      <c r="B3448" s="134"/>
      <c r="C3448" s="135">
        <v>948866</v>
      </c>
    </row>
    <row r="3449" spans="1:3">
      <c r="A3449" s="133" t="s">
        <v>3636</v>
      </c>
      <c r="B3449" s="134"/>
      <c r="C3449" s="135">
        <v>977520</v>
      </c>
    </row>
    <row r="3450" spans="1:3">
      <c r="A3450" s="133" t="s">
        <v>3637</v>
      </c>
      <c r="B3450" s="134"/>
      <c r="C3450" s="135">
        <v>948866</v>
      </c>
    </row>
    <row r="3451" spans="1:3">
      <c r="A3451" s="133" t="s">
        <v>3638</v>
      </c>
      <c r="B3451" s="134"/>
      <c r="C3451" s="135">
        <v>977520</v>
      </c>
    </row>
    <row r="3452" spans="1:3">
      <c r="A3452" s="133" t="s">
        <v>3639</v>
      </c>
      <c r="B3452" s="134"/>
      <c r="C3452" s="135">
        <v>1075854</v>
      </c>
    </row>
    <row r="3453" spans="1:3">
      <c r="A3453" s="133" t="s">
        <v>3640</v>
      </c>
      <c r="B3453" s="134"/>
      <c r="C3453" s="135">
        <v>1112438</v>
      </c>
    </row>
    <row r="3454" spans="1:3">
      <c r="A3454" s="133" t="s">
        <v>3641</v>
      </c>
      <c r="B3454" s="134"/>
      <c r="C3454" s="135">
        <v>1075854</v>
      </c>
    </row>
    <row r="3455" spans="1:3">
      <c r="A3455" s="133" t="s">
        <v>3642</v>
      </c>
      <c r="B3455" s="134"/>
      <c r="C3455" s="135">
        <v>1112438</v>
      </c>
    </row>
    <row r="3456" spans="1:3">
      <c r="A3456" s="133" t="s">
        <v>3643</v>
      </c>
      <c r="B3456" s="134"/>
      <c r="C3456" s="135">
        <v>1151454</v>
      </c>
    </row>
    <row r="3457" spans="1:3">
      <c r="A3457" s="133" t="s">
        <v>3644</v>
      </c>
      <c r="B3457" s="134"/>
      <c r="C3457" s="135">
        <v>1204956</v>
      </c>
    </row>
    <row r="3458" spans="1:3">
      <c r="A3458" s="133" t="s">
        <v>3645</v>
      </c>
      <c r="B3458" s="134"/>
      <c r="C3458" s="135">
        <v>1151454</v>
      </c>
    </row>
    <row r="3459" spans="1:3">
      <c r="A3459" s="133" t="s">
        <v>3646</v>
      </c>
      <c r="B3459" s="134"/>
      <c r="C3459" s="135">
        <v>1204956</v>
      </c>
    </row>
    <row r="3460" spans="1:3">
      <c r="A3460" s="133" t="s">
        <v>3647</v>
      </c>
      <c r="B3460" s="134"/>
      <c r="C3460" s="135">
        <v>104889</v>
      </c>
    </row>
    <row r="3461" spans="1:3">
      <c r="A3461" s="133" t="s">
        <v>3648</v>
      </c>
      <c r="B3461" s="134"/>
      <c r="C3461" s="135">
        <v>60375</v>
      </c>
    </row>
    <row r="3462" spans="1:3">
      <c r="A3462" s="133" t="s">
        <v>3649</v>
      </c>
      <c r="B3462" s="134"/>
      <c r="C3462" s="135">
        <v>60375</v>
      </c>
    </row>
    <row r="3463" spans="1:3">
      <c r="A3463" s="133" t="s">
        <v>3650</v>
      </c>
      <c r="B3463" s="134"/>
      <c r="C3463" s="135">
        <v>126882</v>
      </c>
    </row>
    <row r="3464" spans="1:3">
      <c r="A3464" s="133" t="s">
        <v>3651</v>
      </c>
      <c r="B3464" s="134"/>
      <c r="C3464" s="135">
        <v>31404</v>
      </c>
    </row>
    <row r="3465" spans="1:3">
      <c r="A3465" s="133" t="s">
        <v>3652</v>
      </c>
      <c r="B3465" s="134"/>
      <c r="C3465" s="135">
        <v>73486</v>
      </c>
    </row>
    <row r="3466" spans="1:3">
      <c r="A3466" s="133" t="s">
        <v>3653</v>
      </c>
      <c r="B3466" s="134"/>
      <c r="C3466" s="135">
        <v>73486</v>
      </c>
    </row>
    <row r="3467" spans="1:3">
      <c r="A3467" s="133" t="s">
        <v>3654</v>
      </c>
      <c r="B3467" s="134"/>
      <c r="C3467" s="135">
        <v>144751</v>
      </c>
    </row>
    <row r="3468" spans="1:3">
      <c r="A3468" s="133" t="s">
        <v>3655</v>
      </c>
      <c r="B3468" s="134"/>
      <c r="C3468" s="135">
        <v>54136</v>
      </c>
    </row>
    <row r="3469" spans="1:3">
      <c r="A3469" s="133" t="s">
        <v>3656</v>
      </c>
      <c r="B3469" s="134"/>
      <c r="C3469" s="135">
        <v>54136</v>
      </c>
    </row>
    <row r="3470" spans="1:3">
      <c r="A3470" s="133" t="s">
        <v>3657</v>
      </c>
      <c r="B3470" s="134"/>
      <c r="C3470" s="135">
        <v>78138</v>
      </c>
    </row>
    <row r="3471" spans="1:3">
      <c r="A3471" s="133" t="s">
        <v>3658</v>
      </c>
      <c r="B3471" s="134"/>
      <c r="C3471" s="135">
        <v>78138</v>
      </c>
    </row>
    <row r="3472" spans="1:3">
      <c r="A3472" s="133" t="s">
        <v>3659</v>
      </c>
      <c r="B3472" s="134"/>
      <c r="C3472" s="135">
        <v>155114</v>
      </c>
    </row>
    <row r="3473" spans="1:3">
      <c r="A3473" s="133" t="s">
        <v>3660</v>
      </c>
      <c r="B3473" s="134"/>
      <c r="C3473" s="135">
        <v>46523</v>
      </c>
    </row>
    <row r="3474" spans="1:3">
      <c r="A3474" s="133" t="s">
        <v>3661</v>
      </c>
      <c r="B3474" s="134"/>
      <c r="C3474" s="135">
        <v>59635</v>
      </c>
    </row>
    <row r="3475" spans="1:3">
      <c r="A3475" s="133" t="s">
        <v>3662</v>
      </c>
      <c r="B3475" s="134"/>
      <c r="C3475" s="135">
        <v>59635</v>
      </c>
    </row>
    <row r="3476" spans="1:3">
      <c r="A3476" s="133" t="s">
        <v>3663</v>
      </c>
      <c r="B3476" s="134"/>
      <c r="C3476" s="135">
        <v>85117</v>
      </c>
    </row>
    <row r="3477" spans="1:3">
      <c r="A3477" s="133" t="s">
        <v>3664</v>
      </c>
      <c r="B3477" s="134"/>
      <c r="C3477" s="135">
        <v>85117</v>
      </c>
    </row>
    <row r="3478" spans="1:3">
      <c r="A3478" s="133" t="s">
        <v>3665</v>
      </c>
      <c r="B3478" s="134"/>
      <c r="C3478" s="135">
        <v>177423</v>
      </c>
    </row>
    <row r="3479" spans="1:3">
      <c r="A3479" s="133" t="s">
        <v>3666</v>
      </c>
      <c r="B3479" s="134"/>
      <c r="C3479" s="135">
        <v>62067</v>
      </c>
    </row>
    <row r="3480" spans="1:3">
      <c r="A3480" s="133" t="s">
        <v>3667</v>
      </c>
      <c r="B3480" s="134"/>
      <c r="C3480" s="135">
        <v>62067</v>
      </c>
    </row>
    <row r="3481" spans="1:3">
      <c r="A3481" s="133" t="s">
        <v>3668</v>
      </c>
      <c r="B3481" s="134"/>
      <c r="C3481" s="135">
        <v>99708</v>
      </c>
    </row>
    <row r="3482" spans="1:3">
      <c r="A3482" s="133" t="s">
        <v>3669</v>
      </c>
      <c r="B3482" s="134"/>
      <c r="C3482" s="135">
        <v>99708</v>
      </c>
    </row>
    <row r="3483" spans="1:3">
      <c r="A3483" s="133" t="s">
        <v>3670</v>
      </c>
      <c r="B3483" s="134"/>
      <c r="C3483" s="135">
        <v>200791</v>
      </c>
    </row>
    <row r="3484" spans="1:3">
      <c r="A3484" s="133" t="s">
        <v>3671</v>
      </c>
      <c r="B3484" s="134"/>
      <c r="C3484" s="135">
        <v>61961</v>
      </c>
    </row>
    <row r="3485" spans="1:3">
      <c r="A3485" s="133" t="s">
        <v>3672</v>
      </c>
      <c r="B3485" s="134"/>
      <c r="C3485" s="135">
        <v>66085</v>
      </c>
    </row>
    <row r="3486" spans="1:3">
      <c r="A3486" s="133" t="s">
        <v>3673</v>
      </c>
      <c r="B3486" s="134"/>
      <c r="C3486" s="135">
        <v>66085</v>
      </c>
    </row>
    <row r="3487" spans="1:3">
      <c r="A3487" s="133" t="s">
        <v>3674</v>
      </c>
      <c r="B3487" s="134"/>
      <c r="C3487" s="135">
        <v>109013</v>
      </c>
    </row>
    <row r="3488" spans="1:3">
      <c r="A3488" s="133" t="s">
        <v>3675</v>
      </c>
      <c r="B3488" s="134"/>
      <c r="C3488" s="135">
        <v>109013</v>
      </c>
    </row>
    <row r="3489" spans="1:3">
      <c r="A3489" s="133" t="s">
        <v>3676</v>
      </c>
      <c r="B3489" s="134"/>
      <c r="C3489" s="135">
        <v>214854</v>
      </c>
    </row>
    <row r="3490" spans="1:3">
      <c r="A3490" s="133" t="s">
        <v>3677</v>
      </c>
      <c r="B3490" s="134"/>
      <c r="C3490" s="135">
        <v>63018</v>
      </c>
    </row>
    <row r="3491" spans="1:3">
      <c r="A3491" s="133" t="s">
        <v>3678</v>
      </c>
      <c r="B3491" s="134"/>
      <c r="C3491" s="135">
        <v>81522</v>
      </c>
    </row>
    <row r="3492" spans="1:3">
      <c r="A3492" s="133" t="s">
        <v>3679</v>
      </c>
      <c r="B3492" s="134"/>
      <c r="C3492" s="135">
        <v>81522</v>
      </c>
    </row>
    <row r="3493" spans="1:3">
      <c r="A3493" s="133" t="s">
        <v>3680</v>
      </c>
      <c r="B3493" s="134"/>
      <c r="C3493" s="135">
        <v>127622</v>
      </c>
    </row>
    <row r="3494" spans="1:3">
      <c r="A3494" s="133" t="s">
        <v>3681</v>
      </c>
      <c r="B3494" s="134"/>
      <c r="C3494" s="135">
        <v>127622</v>
      </c>
    </row>
    <row r="3495" spans="1:3">
      <c r="A3495" s="133" t="s">
        <v>3682</v>
      </c>
      <c r="B3495" s="134"/>
      <c r="C3495" s="135">
        <v>5287</v>
      </c>
    </row>
    <row r="3496" spans="1:3">
      <c r="A3496" s="133" t="s">
        <v>3683</v>
      </c>
      <c r="B3496" s="134"/>
      <c r="C3496" s="135">
        <v>4335</v>
      </c>
    </row>
    <row r="3497" spans="1:3">
      <c r="A3497" s="133" t="s">
        <v>3684</v>
      </c>
      <c r="B3497" s="134"/>
      <c r="C3497" s="135">
        <v>4652</v>
      </c>
    </row>
    <row r="3498" spans="1:3">
      <c r="A3498" s="133" t="s">
        <v>3685</v>
      </c>
      <c r="B3498" s="134"/>
      <c r="C3498" s="135">
        <v>2009</v>
      </c>
    </row>
    <row r="3499" spans="1:3">
      <c r="A3499" s="133" t="s">
        <v>3686</v>
      </c>
      <c r="B3499" s="134"/>
      <c r="C3499" s="135">
        <v>4335</v>
      </c>
    </row>
    <row r="3500" spans="1:3">
      <c r="A3500" s="133" t="s">
        <v>3687</v>
      </c>
      <c r="B3500" s="134"/>
      <c r="C3500" s="135">
        <v>7401</v>
      </c>
    </row>
    <row r="3501" spans="1:3">
      <c r="A3501" s="133" t="s">
        <v>3688</v>
      </c>
      <c r="B3501" s="134"/>
      <c r="C3501" s="135">
        <v>5287</v>
      </c>
    </row>
    <row r="3502" spans="1:3">
      <c r="A3502" s="133" t="s">
        <v>3689</v>
      </c>
      <c r="B3502" s="134"/>
      <c r="C3502" s="135">
        <v>6979</v>
      </c>
    </row>
    <row r="3503" spans="1:3">
      <c r="A3503" s="133" t="s">
        <v>3690</v>
      </c>
      <c r="B3503" s="134"/>
      <c r="C3503" s="135">
        <v>2221</v>
      </c>
    </row>
    <row r="3504" spans="1:3">
      <c r="A3504" s="133" t="s">
        <v>3691</v>
      </c>
      <c r="B3504" s="134"/>
      <c r="C3504" s="135">
        <v>6979</v>
      </c>
    </row>
    <row r="3505" spans="1:3">
      <c r="A3505" s="133" t="s">
        <v>3692</v>
      </c>
      <c r="B3505" s="134"/>
      <c r="C3505" s="135">
        <v>8036</v>
      </c>
    </row>
    <row r="3506" spans="1:3">
      <c r="A3506" s="133" t="s">
        <v>3693</v>
      </c>
      <c r="B3506" s="134"/>
      <c r="C3506" s="135">
        <v>5921</v>
      </c>
    </row>
    <row r="3507" spans="1:3">
      <c r="A3507" s="133" t="s">
        <v>3694</v>
      </c>
      <c r="B3507" s="134"/>
      <c r="C3507" s="135">
        <v>7296</v>
      </c>
    </row>
    <row r="3508" spans="1:3">
      <c r="A3508" s="133" t="s">
        <v>3695</v>
      </c>
      <c r="B3508" s="134"/>
      <c r="C3508" s="135">
        <v>2538</v>
      </c>
    </row>
    <row r="3509" spans="1:3">
      <c r="A3509" s="133" t="s">
        <v>3696</v>
      </c>
      <c r="B3509" s="134"/>
      <c r="C3509" s="135">
        <v>7401</v>
      </c>
    </row>
    <row r="3510" spans="1:3">
      <c r="A3510" s="133" t="s">
        <v>3697</v>
      </c>
      <c r="B3510" s="134"/>
      <c r="C3510" s="135">
        <v>8459</v>
      </c>
    </row>
    <row r="3511" spans="1:3">
      <c r="A3511" s="133" t="s">
        <v>3698</v>
      </c>
      <c r="B3511" s="134"/>
      <c r="C3511" s="135">
        <v>6133</v>
      </c>
    </row>
    <row r="3512" spans="1:3">
      <c r="A3512" s="133" t="s">
        <v>3699</v>
      </c>
      <c r="B3512" s="134"/>
      <c r="C3512" s="135">
        <v>7613</v>
      </c>
    </row>
    <row r="3513" spans="1:3">
      <c r="A3513" s="133" t="s">
        <v>3700</v>
      </c>
      <c r="B3513" s="134"/>
      <c r="C3513" s="135">
        <v>2749</v>
      </c>
    </row>
    <row r="3514" spans="1:3">
      <c r="A3514" s="133" t="s">
        <v>3701</v>
      </c>
      <c r="B3514" s="134"/>
      <c r="C3514" s="135">
        <v>8036</v>
      </c>
    </row>
    <row r="3515" spans="1:3">
      <c r="A3515" s="133" t="s">
        <v>3702</v>
      </c>
      <c r="B3515" s="134"/>
      <c r="C3515" s="135">
        <v>9093</v>
      </c>
    </row>
    <row r="3516" spans="1:3">
      <c r="A3516" s="133" t="s">
        <v>3703</v>
      </c>
      <c r="B3516" s="134"/>
      <c r="C3516" s="135">
        <v>7401</v>
      </c>
    </row>
    <row r="3517" spans="1:3">
      <c r="A3517" s="133" t="s">
        <v>3704</v>
      </c>
      <c r="B3517" s="134"/>
      <c r="C3517" s="135">
        <v>8882</v>
      </c>
    </row>
    <row r="3518" spans="1:3">
      <c r="A3518" s="133" t="s">
        <v>3705</v>
      </c>
      <c r="B3518" s="134"/>
      <c r="C3518" s="135">
        <v>3384</v>
      </c>
    </row>
    <row r="3519" spans="1:3">
      <c r="A3519" s="133" t="s">
        <v>3706</v>
      </c>
      <c r="B3519" s="134"/>
      <c r="C3519" s="135">
        <v>8459</v>
      </c>
    </row>
    <row r="3520" spans="1:3">
      <c r="A3520" s="133" t="s">
        <v>3707</v>
      </c>
      <c r="B3520" s="134"/>
      <c r="C3520" s="135">
        <v>9622</v>
      </c>
    </row>
    <row r="3521" spans="1:3">
      <c r="A3521" s="133" t="s">
        <v>3708</v>
      </c>
      <c r="B3521" s="134"/>
      <c r="C3521" s="135">
        <v>9516</v>
      </c>
    </row>
    <row r="3522" spans="1:3">
      <c r="A3522" s="133" t="s">
        <v>3709</v>
      </c>
      <c r="B3522" s="134"/>
      <c r="C3522" s="135">
        <v>11737</v>
      </c>
    </row>
    <row r="3523" spans="1:3">
      <c r="A3523" s="133" t="s">
        <v>3710</v>
      </c>
      <c r="B3523" s="134"/>
      <c r="C3523" s="135">
        <v>3806</v>
      </c>
    </row>
    <row r="3524" spans="1:3">
      <c r="A3524" s="133" t="s">
        <v>3711</v>
      </c>
      <c r="B3524" s="134"/>
      <c r="C3524" s="135">
        <v>9093</v>
      </c>
    </row>
    <row r="3525" spans="1:3">
      <c r="A3525" s="133" t="s">
        <v>3712</v>
      </c>
      <c r="B3525" s="134"/>
      <c r="C3525" s="135">
        <v>13323</v>
      </c>
    </row>
    <row r="3526" spans="1:3">
      <c r="A3526" s="133" t="s">
        <v>3713</v>
      </c>
      <c r="B3526" s="134"/>
      <c r="C3526" s="135">
        <v>13323</v>
      </c>
    </row>
    <row r="3527" spans="1:3">
      <c r="A3527" s="133" t="s">
        <v>3714</v>
      </c>
      <c r="B3527" s="134"/>
      <c r="C3527" s="135">
        <v>16918</v>
      </c>
    </row>
    <row r="3528" spans="1:3">
      <c r="A3528" s="133" t="s">
        <v>3715</v>
      </c>
      <c r="B3528" s="134"/>
      <c r="C3528" s="135">
        <v>4441</v>
      </c>
    </row>
    <row r="3529" spans="1:3">
      <c r="A3529" s="133" t="s">
        <v>3716</v>
      </c>
      <c r="B3529" s="134"/>
      <c r="C3529" s="135">
        <v>11842</v>
      </c>
    </row>
    <row r="3530" spans="1:3">
      <c r="A3530" s="133" t="s">
        <v>3717</v>
      </c>
      <c r="B3530" s="134"/>
      <c r="C3530" s="135">
        <v>31509</v>
      </c>
    </row>
    <row r="3531" spans="1:3">
      <c r="A3531" s="133" t="s">
        <v>3718</v>
      </c>
      <c r="B3531" s="134"/>
      <c r="C3531" s="135">
        <v>40708</v>
      </c>
    </row>
    <row r="3532" spans="1:3">
      <c r="A3532" s="133" t="s">
        <v>3719</v>
      </c>
      <c r="B3532" s="134"/>
      <c r="C3532" s="135">
        <v>57308</v>
      </c>
    </row>
    <row r="3533" spans="1:3">
      <c r="A3533" s="133" t="s">
        <v>3720</v>
      </c>
      <c r="B3533" s="134"/>
      <c r="C3533" s="135">
        <v>77609</v>
      </c>
    </row>
    <row r="3534" spans="1:3">
      <c r="A3534" s="133" t="s">
        <v>3721</v>
      </c>
      <c r="B3534" s="134"/>
      <c r="C3534" s="135">
        <v>5604</v>
      </c>
    </row>
    <row r="3535" spans="1:3">
      <c r="A3535" s="133" t="s">
        <v>3722</v>
      </c>
      <c r="B3535" s="134"/>
      <c r="C3535" s="135">
        <v>6873</v>
      </c>
    </row>
    <row r="3536" spans="1:3">
      <c r="A3536" s="133" t="s">
        <v>3723</v>
      </c>
      <c r="B3536" s="134"/>
      <c r="C3536" s="135">
        <v>9411</v>
      </c>
    </row>
    <row r="3537" spans="1:3">
      <c r="A3537" s="133" t="s">
        <v>3724</v>
      </c>
      <c r="B3537" s="134"/>
      <c r="C3537" s="135">
        <v>9199</v>
      </c>
    </row>
    <row r="3538" spans="1:3">
      <c r="A3538" s="133" t="s">
        <v>3725</v>
      </c>
      <c r="B3538" s="134"/>
      <c r="C3538" s="135">
        <v>12054</v>
      </c>
    </row>
    <row r="3539" spans="1:3">
      <c r="A3539" s="133" t="s">
        <v>3726</v>
      </c>
      <c r="B3539" s="134"/>
      <c r="C3539" s="135">
        <v>11102</v>
      </c>
    </row>
    <row r="3540" spans="1:3">
      <c r="A3540" s="133" t="s">
        <v>3727</v>
      </c>
      <c r="B3540" s="134"/>
      <c r="C3540" s="135">
        <v>15120</v>
      </c>
    </row>
    <row r="3541" spans="1:3">
      <c r="A3541" s="133" t="s">
        <v>3728</v>
      </c>
      <c r="B3541" s="134"/>
      <c r="C3541" s="135">
        <v>11631</v>
      </c>
    </row>
    <row r="3542" spans="1:3">
      <c r="A3542" s="133" t="s">
        <v>3729</v>
      </c>
      <c r="B3542" s="134"/>
      <c r="C3542" s="135">
        <v>618233</v>
      </c>
    </row>
    <row r="3543" spans="1:3">
      <c r="A3543" s="133" t="s">
        <v>3730</v>
      </c>
      <c r="B3543" s="134"/>
      <c r="C3543" s="135">
        <v>538509</v>
      </c>
    </row>
    <row r="3544" spans="1:3">
      <c r="A3544" s="133" t="s">
        <v>3731</v>
      </c>
      <c r="B3544" s="134"/>
      <c r="C3544" s="135">
        <v>618233</v>
      </c>
    </row>
    <row r="3545" spans="1:3">
      <c r="A3545" s="133" t="s">
        <v>3732</v>
      </c>
      <c r="B3545" s="134"/>
      <c r="C3545" s="135">
        <v>538509</v>
      </c>
    </row>
    <row r="3546" spans="1:3">
      <c r="A3546" s="133" t="s">
        <v>3733</v>
      </c>
      <c r="B3546" s="134"/>
      <c r="C3546" s="135">
        <v>669091</v>
      </c>
    </row>
    <row r="3547" spans="1:3">
      <c r="A3547" s="133" t="s">
        <v>3734</v>
      </c>
      <c r="B3547" s="134"/>
      <c r="C3547" s="135">
        <v>591482</v>
      </c>
    </row>
    <row r="3548" spans="1:3">
      <c r="A3548" s="133" t="s">
        <v>3735</v>
      </c>
      <c r="B3548" s="134"/>
      <c r="C3548" s="135">
        <v>669091</v>
      </c>
    </row>
    <row r="3549" spans="1:3">
      <c r="A3549" s="133" t="s">
        <v>3736</v>
      </c>
      <c r="B3549" s="134"/>
      <c r="C3549" s="135">
        <v>591482</v>
      </c>
    </row>
    <row r="3550" spans="1:3">
      <c r="A3550" s="133" t="s">
        <v>3737</v>
      </c>
      <c r="B3550" s="134"/>
      <c r="C3550" s="135">
        <v>256090</v>
      </c>
    </row>
    <row r="3551" spans="1:3">
      <c r="A3551" s="133" t="s">
        <v>3738</v>
      </c>
      <c r="B3551" s="134"/>
      <c r="C3551" s="135">
        <v>236212</v>
      </c>
    </row>
    <row r="3552" spans="1:3">
      <c r="A3552" s="133" t="s">
        <v>3739</v>
      </c>
      <c r="B3552" s="134"/>
      <c r="C3552" s="135">
        <v>256090</v>
      </c>
    </row>
    <row r="3553" spans="1:3">
      <c r="A3553" s="133" t="s">
        <v>3740</v>
      </c>
      <c r="B3553" s="134"/>
      <c r="C3553" s="135">
        <v>236212</v>
      </c>
    </row>
    <row r="3554" spans="1:3">
      <c r="A3554" s="133" t="s">
        <v>3741</v>
      </c>
      <c r="B3554" s="134"/>
      <c r="C3554" s="135">
        <v>267087</v>
      </c>
    </row>
    <row r="3555" spans="1:3">
      <c r="A3555" s="133" t="s">
        <v>3742</v>
      </c>
      <c r="B3555" s="134"/>
      <c r="C3555" s="135">
        <v>245728</v>
      </c>
    </row>
    <row r="3556" spans="1:3">
      <c r="A3556" s="133" t="s">
        <v>3743</v>
      </c>
      <c r="B3556" s="134"/>
      <c r="C3556" s="135">
        <v>267087</v>
      </c>
    </row>
    <row r="3557" spans="1:3">
      <c r="A3557" s="133" t="s">
        <v>3744</v>
      </c>
      <c r="B3557" s="134"/>
      <c r="C3557" s="135">
        <v>245728</v>
      </c>
    </row>
    <row r="3558" spans="1:3">
      <c r="A3558" s="133" t="s">
        <v>3745</v>
      </c>
      <c r="B3558" s="134"/>
      <c r="C3558" s="135">
        <v>317628</v>
      </c>
    </row>
    <row r="3559" spans="1:3">
      <c r="A3559" s="133" t="s">
        <v>3746</v>
      </c>
      <c r="B3559" s="134"/>
      <c r="C3559" s="135">
        <v>297327</v>
      </c>
    </row>
    <row r="3560" spans="1:3">
      <c r="A3560" s="133" t="s">
        <v>3747</v>
      </c>
      <c r="B3560" s="134"/>
      <c r="C3560" s="135">
        <v>317628</v>
      </c>
    </row>
    <row r="3561" spans="1:3">
      <c r="A3561" s="133" t="s">
        <v>3748</v>
      </c>
      <c r="B3561" s="134"/>
      <c r="C3561" s="135">
        <v>297327</v>
      </c>
    </row>
    <row r="3562" spans="1:3">
      <c r="A3562" s="133" t="s">
        <v>3749</v>
      </c>
      <c r="B3562" s="134"/>
      <c r="C3562" s="135">
        <v>583023</v>
      </c>
    </row>
    <row r="3563" spans="1:3">
      <c r="A3563" s="133" t="s">
        <v>3750</v>
      </c>
      <c r="B3563" s="134"/>
      <c r="C3563" s="135">
        <v>538826</v>
      </c>
    </row>
    <row r="3564" spans="1:3">
      <c r="A3564" s="133" t="s">
        <v>3751</v>
      </c>
      <c r="B3564" s="134"/>
      <c r="C3564" s="135">
        <v>583023</v>
      </c>
    </row>
    <row r="3565" spans="1:3">
      <c r="A3565" s="133" t="s">
        <v>3752</v>
      </c>
      <c r="B3565" s="134"/>
      <c r="C3565" s="135">
        <v>538826</v>
      </c>
    </row>
    <row r="3566" spans="1:3">
      <c r="A3566" s="133" t="s">
        <v>3753</v>
      </c>
      <c r="B3566" s="134"/>
      <c r="C3566" s="135">
        <v>508162</v>
      </c>
    </row>
    <row r="3567" spans="1:3">
      <c r="A3567" s="133" t="s">
        <v>3754</v>
      </c>
      <c r="B3567" s="134"/>
      <c r="C3567" s="135">
        <v>487756</v>
      </c>
    </row>
    <row r="3568" spans="1:3">
      <c r="A3568" s="133" t="s">
        <v>3755</v>
      </c>
      <c r="B3568" s="134"/>
      <c r="C3568" s="135">
        <v>508162</v>
      </c>
    </row>
    <row r="3569" spans="1:3">
      <c r="A3569" s="133" t="s">
        <v>3756</v>
      </c>
      <c r="B3569" s="134"/>
      <c r="C3569" s="135">
        <v>487756</v>
      </c>
    </row>
    <row r="3570" spans="1:3">
      <c r="A3570" s="133" t="s">
        <v>3757</v>
      </c>
      <c r="B3570" s="134"/>
      <c r="C3570" s="135">
        <v>607659</v>
      </c>
    </row>
    <row r="3571" spans="1:3">
      <c r="A3571" s="133" t="s">
        <v>3758</v>
      </c>
      <c r="B3571" s="134"/>
      <c r="C3571" s="135">
        <v>590001</v>
      </c>
    </row>
    <row r="3572" spans="1:3">
      <c r="A3572" s="133" t="s">
        <v>3759</v>
      </c>
      <c r="B3572" s="134"/>
      <c r="C3572" s="135">
        <v>607659</v>
      </c>
    </row>
    <row r="3573" spans="1:3">
      <c r="A3573" s="133" t="s">
        <v>3760</v>
      </c>
      <c r="B3573" s="134"/>
      <c r="C3573" s="135">
        <v>590001</v>
      </c>
    </row>
    <row r="3574" spans="1:3">
      <c r="A3574" s="133" t="s">
        <v>3761</v>
      </c>
      <c r="B3574" s="134"/>
      <c r="C3574" s="135">
        <v>207770</v>
      </c>
    </row>
    <row r="3575" spans="1:3">
      <c r="A3575" s="133" t="s">
        <v>3762</v>
      </c>
      <c r="B3575" s="134"/>
      <c r="C3575" s="135">
        <v>181864</v>
      </c>
    </row>
    <row r="3576" spans="1:3">
      <c r="A3576" s="133" t="s">
        <v>3763</v>
      </c>
      <c r="B3576" s="134"/>
      <c r="C3576" s="135">
        <v>207770</v>
      </c>
    </row>
    <row r="3577" spans="1:3">
      <c r="A3577" s="133" t="s">
        <v>3764</v>
      </c>
      <c r="B3577" s="134"/>
      <c r="C3577" s="135">
        <v>181864</v>
      </c>
    </row>
    <row r="3578" spans="1:3">
      <c r="A3578" s="133" t="s">
        <v>3765</v>
      </c>
      <c r="B3578" s="134"/>
      <c r="C3578" s="135">
        <v>232828</v>
      </c>
    </row>
    <row r="3579" spans="1:3">
      <c r="A3579" s="133" t="s">
        <v>3766</v>
      </c>
      <c r="B3579" s="134"/>
      <c r="C3579" s="135">
        <v>206818</v>
      </c>
    </row>
    <row r="3580" spans="1:3">
      <c r="A3580" s="133" t="s">
        <v>3767</v>
      </c>
      <c r="B3580" s="134"/>
      <c r="C3580" s="135">
        <v>232828</v>
      </c>
    </row>
    <row r="3581" spans="1:3">
      <c r="A3581" s="133" t="s">
        <v>3768</v>
      </c>
      <c r="B3581" s="134"/>
      <c r="C3581" s="135">
        <v>206818</v>
      </c>
    </row>
    <row r="3582" spans="1:3">
      <c r="A3582" s="133" t="s">
        <v>3769</v>
      </c>
      <c r="B3582" s="134"/>
      <c r="C3582" s="135">
        <v>69362</v>
      </c>
    </row>
    <row r="3583" spans="1:3">
      <c r="A3583" s="133" t="s">
        <v>3770</v>
      </c>
      <c r="B3583" s="134"/>
      <c r="C3583" s="135">
        <v>72746</v>
      </c>
    </row>
    <row r="3584" spans="1:3">
      <c r="A3584" s="133" t="s">
        <v>3771</v>
      </c>
      <c r="B3584" s="134"/>
      <c r="C3584" s="135">
        <v>39016</v>
      </c>
    </row>
    <row r="3585" spans="1:3">
      <c r="A3585" s="133" t="s">
        <v>3772</v>
      </c>
      <c r="B3585" s="134"/>
      <c r="C3585" s="135">
        <v>26222</v>
      </c>
    </row>
    <row r="3586" spans="1:3">
      <c r="A3586" s="133" t="s">
        <v>3773</v>
      </c>
      <c r="B3586" s="134"/>
      <c r="C3586" s="135">
        <v>45361</v>
      </c>
    </row>
    <row r="3587" spans="1:3">
      <c r="A3587" s="133" t="s">
        <v>3774</v>
      </c>
      <c r="B3587" s="134"/>
      <c r="C3587" s="135">
        <v>58260</v>
      </c>
    </row>
    <row r="3588" spans="1:3">
      <c r="A3588" s="133" t="s">
        <v>3775</v>
      </c>
      <c r="B3588" s="134"/>
      <c r="C3588" s="135">
        <v>58260</v>
      </c>
    </row>
    <row r="3589" spans="1:3">
      <c r="A3589" s="133" t="s">
        <v>3776</v>
      </c>
      <c r="B3589" s="134"/>
      <c r="C3589" s="135">
        <v>65767</v>
      </c>
    </row>
    <row r="3590" spans="1:3">
      <c r="A3590" s="133" t="s">
        <v>3777</v>
      </c>
      <c r="B3590" s="134"/>
      <c r="C3590" s="135">
        <v>65767</v>
      </c>
    </row>
    <row r="3591" spans="1:3">
      <c r="A3591" s="133" t="s">
        <v>3778</v>
      </c>
      <c r="B3591" s="134"/>
      <c r="C3591" s="135">
        <v>81204</v>
      </c>
    </row>
    <row r="3592" spans="1:3">
      <c r="A3592" s="133" t="s">
        <v>3779</v>
      </c>
      <c r="B3592" s="134"/>
      <c r="C3592" s="135">
        <v>90404</v>
      </c>
    </row>
    <row r="3593" spans="1:3">
      <c r="A3593" s="133" t="s">
        <v>3780</v>
      </c>
      <c r="B3593" s="134"/>
      <c r="C3593" s="135">
        <v>58789</v>
      </c>
    </row>
    <row r="3594" spans="1:3">
      <c r="A3594" s="133" t="s">
        <v>3781</v>
      </c>
      <c r="B3594" s="134"/>
      <c r="C3594" s="135">
        <v>33835</v>
      </c>
    </row>
    <row r="3595" spans="1:3">
      <c r="A3595" s="133" t="s">
        <v>3782</v>
      </c>
      <c r="B3595" s="134"/>
      <c r="C3595" s="135">
        <v>49167</v>
      </c>
    </row>
    <row r="3596" spans="1:3">
      <c r="A3596" s="133" t="s">
        <v>3783</v>
      </c>
      <c r="B3596" s="134"/>
      <c r="C3596" s="135">
        <v>49167</v>
      </c>
    </row>
    <row r="3597" spans="1:3">
      <c r="A3597" s="133" t="s">
        <v>3784</v>
      </c>
      <c r="B3597" s="134"/>
      <c r="C3597" s="135">
        <v>71688</v>
      </c>
    </row>
    <row r="3598" spans="1:3">
      <c r="A3598" s="133" t="s">
        <v>3785</v>
      </c>
      <c r="B3598" s="134"/>
      <c r="C3598" s="135">
        <v>71688</v>
      </c>
    </row>
    <row r="3599" spans="1:3">
      <c r="A3599" s="133" t="s">
        <v>3786</v>
      </c>
      <c r="B3599" s="134"/>
      <c r="C3599" s="135">
        <v>40497</v>
      </c>
    </row>
    <row r="3600" spans="1:3">
      <c r="A3600" s="133" t="s">
        <v>3787</v>
      </c>
      <c r="B3600" s="134"/>
      <c r="C3600" s="135">
        <v>40497</v>
      </c>
    </row>
    <row r="3601" spans="1:3">
      <c r="A3601" s="133" t="s">
        <v>3788</v>
      </c>
      <c r="B3601" s="134"/>
      <c r="C3601" s="135">
        <v>76024</v>
      </c>
    </row>
    <row r="3602" spans="1:3">
      <c r="A3602" s="133" t="s">
        <v>3789</v>
      </c>
      <c r="B3602" s="134"/>
      <c r="C3602" s="135">
        <v>76024</v>
      </c>
    </row>
    <row r="3603" spans="1:3">
      <c r="A3603" s="133" t="s">
        <v>3790</v>
      </c>
      <c r="B3603" s="134"/>
      <c r="C3603" s="135">
        <v>87972</v>
      </c>
    </row>
    <row r="3604" spans="1:3">
      <c r="A3604" s="133" t="s">
        <v>3791</v>
      </c>
      <c r="B3604" s="134"/>
      <c r="C3604" s="135">
        <v>95690</v>
      </c>
    </row>
    <row r="3605" spans="1:3">
      <c r="A3605" s="133" t="s">
        <v>3792</v>
      </c>
      <c r="B3605" s="134"/>
      <c r="C3605" s="135">
        <v>60269</v>
      </c>
    </row>
    <row r="3606" spans="1:3">
      <c r="A3606" s="133" t="s">
        <v>3793</v>
      </c>
      <c r="B3606" s="134"/>
      <c r="C3606" s="135">
        <v>41343</v>
      </c>
    </row>
    <row r="3607" spans="1:3">
      <c r="A3607" s="133" t="s">
        <v>3794</v>
      </c>
      <c r="B3607" s="134"/>
      <c r="C3607" s="135">
        <v>56357</v>
      </c>
    </row>
    <row r="3608" spans="1:3">
      <c r="A3608" s="133" t="s">
        <v>3795</v>
      </c>
      <c r="B3608" s="134"/>
      <c r="C3608" s="135">
        <v>56357</v>
      </c>
    </row>
    <row r="3609" spans="1:3">
      <c r="A3609" s="133" t="s">
        <v>3796</v>
      </c>
      <c r="B3609" s="134"/>
      <c r="C3609" s="135">
        <v>92201</v>
      </c>
    </row>
    <row r="3610" spans="1:3">
      <c r="A3610" s="133" t="s">
        <v>3797</v>
      </c>
      <c r="B3610" s="134"/>
      <c r="C3610" s="135">
        <v>92201</v>
      </c>
    </row>
    <row r="3611" spans="1:3">
      <c r="A3611" s="133" t="s">
        <v>3798</v>
      </c>
      <c r="B3611" s="134"/>
      <c r="C3611" s="135">
        <v>49273</v>
      </c>
    </row>
    <row r="3612" spans="1:3">
      <c r="A3612" s="133" t="s">
        <v>3799</v>
      </c>
      <c r="B3612" s="134"/>
      <c r="C3612" s="135">
        <v>49273</v>
      </c>
    </row>
    <row r="3613" spans="1:3">
      <c r="A3613" s="133" t="s">
        <v>3800</v>
      </c>
      <c r="B3613" s="134"/>
      <c r="C3613" s="135">
        <v>96430</v>
      </c>
    </row>
    <row r="3614" spans="1:3">
      <c r="A3614" s="133" t="s">
        <v>3801</v>
      </c>
      <c r="B3614" s="134"/>
      <c r="C3614" s="135">
        <v>96430</v>
      </c>
    </row>
    <row r="3615" spans="1:3">
      <c r="A3615" s="133" t="s">
        <v>3802</v>
      </c>
      <c r="B3615" s="134"/>
      <c r="C3615" s="135">
        <v>97911</v>
      </c>
    </row>
    <row r="3616" spans="1:3">
      <c r="A3616" s="133" t="s">
        <v>3803</v>
      </c>
      <c r="B3616" s="134"/>
      <c r="C3616" s="135">
        <v>102774</v>
      </c>
    </row>
    <row r="3617" spans="1:3">
      <c r="A3617" s="133" t="s">
        <v>3804</v>
      </c>
      <c r="B3617" s="134"/>
      <c r="C3617" s="135">
        <v>63230</v>
      </c>
    </row>
    <row r="3618" spans="1:3">
      <c r="A3618" s="133" t="s">
        <v>3805</v>
      </c>
      <c r="B3618" s="134"/>
      <c r="C3618" s="135">
        <v>49907</v>
      </c>
    </row>
    <row r="3619" spans="1:3">
      <c r="A3619" s="133" t="s">
        <v>3806</v>
      </c>
      <c r="B3619" s="134"/>
      <c r="C3619" s="135">
        <v>64498</v>
      </c>
    </row>
    <row r="3620" spans="1:3">
      <c r="A3620" s="133" t="s">
        <v>3807</v>
      </c>
      <c r="B3620" s="134"/>
      <c r="C3620" s="135">
        <v>64498</v>
      </c>
    </row>
    <row r="3621" spans="1:3">
      <c r="A3621" s="133" t="s">
        <v>3808</v>
      </c>
      <c r="B3621" s="134"/>
      <c r="C3621" s="135">
        <v>98440</v>
      </c>
    </row>
    <row r="3622" spans="1:3">
      <c r="A3622" s="133" t="s">
        <v>3809</v>
      </c>
      <c r="B3622" s="134"/>
      <c r="C3622" s="135">
        <v>98440</v>
      </c>
    </row>
    <row r="3623" spans="1:3">
      <c r="A3623" s="133" t="s">
        <v>3810</v>
      </c>
      <c r="B3623" s="134"/>
      <c r="C3623" s="135">
        <v>52762</v>
      </c>
    </row>
    <row r="3624" spans="1:3">
      <c r="A3624" s="133" t="s">
        <v>3811</v>
      </c>
      <c r="B3624" s="134"/>
      <c r="C3624" s="135">
        <v>52762</v>
      </c>
    </row>
    <row r="3625" spans="1:3">
      <c r="A3625" s="133" t="s">
        <v>3812</v>
      </c>
      <c r="B3625" s="134"/>
      <c r="C3625" s="135">
        <v>108273</v>
      </c>
    </row>
    <row r="3626" spans="1:3">
      <c r="A3626" s="133" t="s">
        <v>3813</v>
      </c>
      <c r="B3626" s="134"/>
      <c r="C3626" s="135">
        <v>108273</v>
      </c>
    </row>
    <row r="3627" spans="1:3">
      <c r="A3627" s="133" t="s">
        <v>3814</v>
      </c>
      <c r="B3627" s="134"/>
      <c r="C3627" s="135">
        <v>114828</v>
      </c>
    </row>
    <row r="3628" spans="1:3">
      <c r="A3628" s="133" t="s">
        <v>3815</v>
      </c>
      <c r="B3628" s="134"/>
      <c r="C3628" s="135">
        <v>117472</v>
      </c>
    </row>
    <row r="3629" spans="1:3">
      <c r="A3629" s="133" t="s">
        <v>3816</v>
      </c>
      <c r="B3629" s="134"/>
      <c r="C3629" s="135">
        <v>65239</v>
      </c>
    </row>
    <row r="3630" spans="1:3">
      <c r="A3630" s="133" t="s">
        <v>3817</v>
      </c>
      <c r="B3630" s="134"/>
      <c r="C3630" s="135">
        <v>65767</v>
      </c>
    </row>
    <row r="3631" spans="1:3">
      <c r="A3631" s="133" t="s">
        <v>3818</v>
      </c>
      <c r="B3631" s="134"/>
      <c r="C3631" s="135">
        <v>75495</v>
      </c>
    </row>
    <row r="3632" spans="1:3">
      <c r="A3632" s="133" t="s">
        <v>3819</v>
      </c>
      <c r="B3632" s="134"/>
      <c r="C3632" s="135">
        <v>75495</v>
      </c>
    </row>
    <row r="3633" spans="1:3">
      <c r="A3633" s="133" t="s">
        <v>3820</v>
      </c>
      <c r="B3633" s="134"/>
      <c r="C3633" s="135">
        <v>130160</v>
      </c>
    </row>
    <row r="3634" spans="1:3">
      <c r="A3634" s="133" t="s">
        <v>3821</v>
      </c>
      <c r="B3634" s="134"/>
      <c r="C3634" s="135">
        <v>130160</v>
      </c>
    </row>
    <row r="3635" spans="1:3">
      <c r="A3635" s="133" t="s">
        <v>3822</v>
      </c>
      <c r="B3635" s="134"/>
      <c r="C3635" s="135">
        <v>62701</v>
      </c>
    </row>
    <row r="3636" spans="1:3">
      <c r="A3636" s="133" t="s">
        <v>3823</v>
      </c>
      <c r="B3636" s="134"/>
      <c r="C3636" s="135">
        <v>62701</v>
      </c>
    </row>
    <row r="3637" spans="1:3">
      <c r="A3637" s="133" t="s">
        <v>3824</v>
      </c>
      <c r="B3637" s="134"/>
      <c r="C3637" s="135">
        <v>134389</v>
      </c>
    </row>
    <row r="3638" spans="1:3">
      <c r="A3638" s="133" t="s">
        <v>3825</v>
      </c>
      <c r="B3638" s="134"/>
      <c r="C3638" s="135">
        <v>134389</v>
      </c>
    </row>
    <row r="3639" spans="1:3">
      <c r="A3639" s="133" t="s">
        <v>3826</v>
      </c>
      <c r="B3639" s="134"/>
      <c r="C3639" s="135">
        <v>17975</v>
      </c>
    </row>
    <row r="3640" spans="1:3">
      <c r="A3640" s="133" t="s">
        <v>3827</v>
      </c>
      <c r="B3640" s="134"/>
      <c r="C3640" s="135">
        <v>33307</v>
      </c>
    </row>
    <row r="3641" spans="1:3">
      <c r="A3641" s="133" t="s">
        <v>3828</v>
      </c>
      <c r="B3641" s="134"/>
      <c r="C3641" s="135">
        <v>9199</v>
      </c>
    </row>
    <row r="3642" spans="1:3">
      <c r="A3642" s="133" t="s">
        <v>3829</v>
      </c>
      <c r="B3642" s="134"/>
      <c r="C3642" s="135">
        <v>6662</v>
      </c>
    </row>
    <row r="3643" spans="1:3">
      <c r="A3643" s="133" t="s">
        <v>3830</v>
      </c>
      <c r="B3643" s="134"/>
      <c r="C3643" s="135">
        <v>6767</v>
      </c>
    </row>
    <row r="3644" spans="1:3">
      <c r="A3644" s="133" t="s">
        <v>3831</v>
      </c>
      <c r="B3644" s="134"/>
      <c r="C3644" s="135">
        <v>2644</v>
      </c>
    </row>
    <row r="3645" spans="1:3">
      <c r="A3645" s="133" t="s">
        <v>3832</v>
      </c>
      <c r="B3645" s="134"/>
      <c r="C3645" s="135">
        <v>6662</v>
      </c>
    </row>
    <row r="3646" spans="1:3">
      <c r="A3646" s="133" t="s">
        <v>3833</v>
      </c>
      <c r="B3646" s="134"/>
      <c r="C3646" s="135">
        <v>6979</v>
      </c>
    </row>
    <row r="3647" spans="1:3">
      <c r="A3647" s="133" t="s">
        <v>3834</v>
      </c>
      <c r="B3647" s="134"/>
      <c r="C3647" s="135">
        <v>7190</v>
      </c>
    </row>
    <row r="3648" spans="1:3">
      <c r="A3648" s="133" t="s">
        <v>3835</v>
      </c>
      <c r="B3648" s="134"/>
      <c r="C3648" s="135">
        <v>2855</v>
      </c>
    </row>
    <row r="3649" spans="1:3">
      <c r="A3649" s="133" t="s">
        <v>3836</v>
      </c>
      <c r="B3649" s="134"/>
      <c r="C3649" s="135">
        <v>6979</v>
      </c>
    </row>
    <row r="3650" spans="1:3">
      <c r="A3650" s="133" t="s">
        <v>3837</v>
      </c>
      <c r="B3650" s="134"/>
      <c r="C3650" s="135">
        <v>7719</v>
      </c>
    </row>
    <row r="3651" spans="1:3">
      <c r="A3651" s="133" t="s">
        <v>3838</v>
      </c>
      <c r="B3651" s="134"/>
      <c r="C3651" s="135">
        <v>7824</v>
      </c>
    </row>
    <row r="3652" spans="1:3">
      <c r="A3652" s="133" t="s">
        <v>3839</v>
      </c>
      <c r="B3652" s="134"/>
      <c r="C3652" s="135">
        <v>3490</v>
      </c>
    </row>
    <row r="3653" spans="1:3">
      <c r="A3653" s="133" t="s">
        <v>3840</v>
      </c>
      <c r="B3653" s="134"/>
      <c r="C3653" s="135">
        <v>7613</v>
      </c>
    </row>
    <row r="3654" spans="1:3">
      <c r="A3654" s="133" t="s">
        <v>3841</v>
      </c>
      <c r="B3654" s="134"/>
      <c r="C3654" s="135">
        <v>8459</v>
      </c>
    </row>
    <row r="3655" spans="1:3">
      <c r="A3655" s="133" t="s">
        <v>3842</v>
      </c>
      <c r="B3655" s="134"/>
      <c r="C3655" s="135">
        <v>8565</v>
      </c>
    </row>
    <row r="3656" spans="1:3">
      <c r="A3656" s="133" t="s">
        <v>3843</v>
      </c>
      <c r="B3656" s="134"/>
      <c r="C3656" s="135">
        <v>3912</v>
      </c>
    </row>
    <row r="3657" spans="1:3">
      <c r="A3657" s="133" t="s">
        <v>3844</v>
      </c>
      <c r="B3657" s="134"/>
      <c r="C3657" s="135">
        <v>8353</v>
      </c>
    </row>
    <row r="3658" spans="1:3">
      <c r="A3658" s="133" t="s">
        <v>3845</v>
      </c>
      <c r="B3658" s="134"/>
      <c r="C3658" s="135">
        <v>9834</v>
      </c>
    </row>
    <row r="3659" spans="1:3">
      <c r="A3659" s="133" t="s">
        <v>3846</v>
      </c>
      <c r="B3659" s="134"/>
      <c r="C3659" s="135">
        <v>9939</v>
      </c>
    </row>
    <row r="3660" spans="1:3">
      <c r="A3660" s="133" t="s">
        <v>3847</v>
      </c>
      <c r="B3660" s="134"/>
      <c r="C3660" s="135">
        <v>4547</v>
      </c>
    </row>
    <row r="3661" spans="1:3">
      <c r="A3661" s="133" t="s">
        <v>3848</v>
      </c>
      <c r="B3661" s="134"/>
      <c r="C3661" s="135">
        <v>9728</v>
      </c>
    </row>
    <row r="3662" spans="1:3">
      <c r="A3662" s="133" t="s">
        <v>3849</v>
      </c>
      <c r="B3662" s="134"/>
      <c r="C3662" s="135">
        <v>18292</v>
      </c>
    </row>
    <row r="3663" spans="1:3">
      <c r="A3663" s="133" t="s">
        <v>3850</v>
      </c>
      <c r="B3663" s="134"/>
      <c r="C3663" s="135">
        <v>20301</v>
      </c>
    </row>
    <row r="3664" spans="1:3">
      <c r="A3664" s="133" t="s">
        <v>3851</v>
      </c>
      <c r="B3664" s="134"/>
      <c r="C3664" s="135">
        <v>23896</v>
      </c>
    </row>
    <row r="3665" spans="1:3">
      <c r="A3665" s="133" t="s">
        <v>3852</v>
      </c>
      <c r="B3665" s="134"/>
      <c r="C3665" s="135">
        <v>24425</v>
      </c>
    </row>
    <row r="3666" spans="1:3">
      <c r="A3666" s="133" t="s">
        <v>3853</v>
      </c>
      <c r="B3666" s="134"/>
      <c r="C3666" s="135">
        <v>32038</v>
      </c>
    </row>
    <row r="3667" spans="1:3">
      <c r="A3667" s="133" t="s">
        <v>3854</v>
      </c>
      <c r="B3667" s="134"/>
      <c r="C3667" s="135">
        <v>5287</v>
      </c>
    </row>
    <row r="3668" spans="1:3">
      <c r="A3668" s="133" t="s">
        <v>3855</v>
      </c>
      <c r="B3668" s="134"/>
      <c r="C3668" s="135">
        <v>8565</v>
      </c>
    </row>
    <row r="3669" spans="1:3">
      <c r="A3669" s="133" t="s">
        <v>3856</v>
      </c>
      <c r="B3669" s="134"/>
      <c r="C3669" s="135">
        <v>5604</v>
      </c>
    </row>
    <row r="3670" spans="1:3">
      <c r="A3670" s="133" t="s">
        <v>3857</v>
      </c>
      <c r="B3670" s="134"/>
      <c r="C3670" s="135">
        <v>8882</v>
      </c>
    </row>
    <row r="3671" spans="1:3">
      <c r="A3671" s="133" t="s">
        <v>3858</v>
      </c>
      <c r="B3671" s="134"/>
      <c r="C3671" s="135">
        <v>6027</v>
      </c>
    </row>
    <row r="3672" spans="1:3">
      <c r="A3672" s="133" t="s">
        <v>3859</v>
      </c>
      <c r="B3672" s="134"/>
      <c r="C3672" s="135">
        <v>9411</v>
      </c>
    </row>
    <row r="3673" spans="1:3">
      <c r="A3673" s="133" t="s">
        <v>3860</v>
      </c>
      <c r="B3673" s="134"/>
      <c r="C3673" s="135">
        <v>6556</v>
      </c>
    </row>
    <row r="3674" spans="1:3">
      <c r="A3674" s="133" t="s">
        <v>3861</v>
      </c>
      <c r="B3674" s="134"/>
      <c r="C3674" s="135">
        <v>11948</v>
      </c>
    </row>
    <row r="3675" spans="1:3">
      <c r="A3675" s="133" t="s">
        <v>3862</v>
      </c>
      <c r="B3675" s="134"/>
      <c r="C3675" s="135">
        <v>7296</v>
      </c>
    </row>
    <row r="3676" spans="1:3">
      <c r="A3676" s="133" t="s">
        <v>3863</v>
      </c>
      <c r="B3676" s="134"/>
      <c r="C3676" s="135">
        <v>12794</v>
      </c>
    </row>
    <row r="3677" spans="1:3">
      <c r="A3677" s="133" t="s">
        <v>3864</v>
      </c>
      <c r="B3677" s="134"/>
      <c r="C3677" s="135">
        <v>19350</v>
      </c>
    </row>
    <row r="3678" spans="1:3">
      <c r="A3678" s="133" t="s">
        <v>3865</v>
      </c>
      <c r="B3678" s="134"/>
      <c r="C3678" s="135">
        <v>12477</v>
      </c>
    </row>
    <row r="3679" spans="1:3">
      <c r="A3679" s="133" t="s">
        <v>3866</v>
      </c>
      <c r="B3679" s="134"/>
      <c r="C3679" s="135">
        <v>16072</v>
      </c>
    </row>
    <row r="3680" spans="1:3">
      <c r="A3680" s="133" t="s">
        <v>3867</v>
      </c>
      <c r="B3680" s="134"/>
      <c r="C3680" s="135">
        <v>7824</v>
      </c>
    </row>
    <row r="3681" spans="1:4">
      <c r="A3681" s="133" t="s">
        <v>3868</v>
      </c>
      <c r="B3681" s="134"/>
      <c r="C3681" s="135">
        <v>7085</v>
      </c>
    </row>
    <row r="3682" spans="1:4">
      <c r="A3682" s="133" t="s">
        <v>3869</v>
      </c>
      <c r="B3682" s="134"/>
      <c r="C3682" s="135">
        <v>31086</v>
      </c>
    </row>
    <row r="3683" spans="1:4">
      <c r="A3683" s="133" t="s">
        <v>3870</v>
      </c>
      <c r="B3683" s="134"/>
      <c r="C3683" s="135">
        <v>5287</v>
      </c>
    </row>
    <row r="3684" spans="1:4">
      <c r="A3684" s="133" t="s">
        <v>3871</v>
      </c>
      <c r="B3684" s="134"/>
      <c r="C3684" s="135">
        <v>15860</v>
      </c>
    </row>
    <row r="3685" spans="1:4">
      <c r="A3685" s="133" t="s">
        <v>3872</v>
      </c>
      <c r="B3685" s="134"/>
      <c r="C3685" s="135">
        <v>14697</v>
      </c>
    </row>
    <row r="3686" spans="1:4">
      <c r="A3686" s="133" t="s">
        <v>3873</v>
      </c>
      <c r="B3686" s="134"/>
      <c r="C3686" s="135">
        <v>671840</v>
      </c>
    </row>
    <row r="3687" spans="1:4">
      <c r="A3687" s="133" t="s">
        <v>3874</v>
      </c>
      <c r="B3687" s="134"/>
      <c r="C3687" s="135">
        <v>671840</v>
      </c>
    </row>
    <row r="3688" spans="1:4">
      <c r="A3688" s="136" t="s">
        <v>958</v>
      </c>
      <c r="B3688" s="134"/>
      <c r="C3688" s="135">
        <v>13875</v>
      </c>
    </row>
    <row r="3689" spans="1:4">
      <c r="A3689" s="136" t="s">
        <v>835</v>
      </c>
      <c r="B3689" s="124"/>
      <c r="C3689" s="137">
        <f>26653*1.08</f>
        <v>28785.24</v>
      </c>
    </row>
    <row r="3690" spans="1:4">
      <c r="A3690" s="136" t="s">
        <v>837</v>
      </c>
      <c r="B3690" s="124"/>
      <c r="C3690" s="137">
        <f>32799*1.08</f>
        <v>35422.920000000006</v>
      </c>
    </row>
    <row r="3691" spans="1:4">
      <c r="A3691" s="136" t="s">
        <v>836</v>
      </c>
      <c r="B3691" s="124"/>
      <c r="C3691" s="137">
        <f>51727*1.08</f>
        <v>55865.16</v>
      </c>
      <c r="D3691" s="123"/>
    </row>
    <row r="3692" spans="1:4">
      <c r="A3692" s="136" t="s">
        <v>838</v>
      </c>
      <c r="B3692" s="124"/>
      <c r="C3692" s="137">
        <f>60579*1.08</f>
        <v>65425.320000000007</v>
      </c>
      <c r="D3692" s="123"/>
    </row>
    <row r="3693" spans="1:4">
      <c r="A3693" s="136" t="s">
        <v>839</v>
      </c>
      <c r="B3693" s="124"/>
      <c r="C3693" s="137">
        <f>18713*1.08</f>
        <v>20210.04</v>
      </c>
      <c r="D3693" s="123"/>
    </row>
    <row r="3694" spans="1:4">
      <c r="A3694" s="136" t="s">
        <v>841</v>
      </c>
      <c r="B3694" s="124"/>
      <c r="C3694" s="137">
        <f>20358*1.08</f>
        <v>21986.640000000003</v>
      </c>
      <c r="D3694" s="123"/>
    </row>
    <row r="3695" spans="1:4">
      <c r="A3695" s="136" t="s">
        <v>840</v>
      </c>
      <c r="B3695" s="124"/>
      <c r="C3695" s="137">
        <f>50552*1.08</f>
        <v>54596.160000000003</v>
      </c>
      <c r="D3695" s="123"/>
    </row>
    <row r="3696" spans="1:4">
      <c r="A3696" s="136" t="s">
        <v>842</v>
      </c>
      <c r="B3696" s="124"/>
      <c r="C3696" s="137">
        <f>54872*1.08</f>
        <v>59261.760000000002</v>
      </c>
      <c r="D3696" s="123"/>
    </row>
    <row r="3697" spans="1:3">
      <c r="A3697" s="136" t="s">
        <v>818</v>
      </c>
      <c r="B3697" s="124"/>
      <c r="C3697" s="125">
        <f>141231*1.08</f>
        <v>152529.48000000001</v>
      </c>
    </row>
    <row r="3698" spans="1:3">
      <c r="A3698" s="136" t="s">
        <v>819</v>
      </c>
      <c r="B3698" s="124"/>
      <c r="C3698" s="125">
        <f>171027*1.08</f>
        <v>184709.16</v>
      </c>
    </row>
    <row r="3699" spans="1:3">
      <c r="A3699" s="136" t="s">
        <v>825</v>
      </c>
      <c r="B3699" s="124"/>
      <c r="C3699" s="125">
        <f>159450*1.08</f>
        <v>172206</v>
      </c>
    </row>
    <row r="3700" spans="1:3">
      <c r="A3700" s="136">
        <v>2522188</v>
      </c>
      <c r="B3700" s="124"/>
      <c r="C3700" s="125">
        <v>7441</v>
      </c>
    </row>
    <row r="3701" spans="1:3">
      <c r="A3701" s="136">
        <v>2561457</v>
      </c>
      <c r="B3701" s="124"/>
      <c r="C3701" s="125">
        <v>5234</v>
      </c>
    </row>
    <row r="3702" spans="1:3">
      <c r="A3702" s="136">
        <v>2568527</v>
      </c>
      <c r="B3702" s="124"/>
      <c r="C3702" s="125">
        <v>4028</v>
      </c>
    </row>
    <row r="3703" spans="1:3">
      <c r="A3703" s="136">
        <v>2553281</v>
      </c>
      <c r="B3703" s="124"/>
      <c r="C3703" s="125">
        <v>4745</v>
      </c>
    </row>
    <row r="3704" spans="1:3">
      <c r="A3704" s="136">
        <v>2420446</v>
      </c>
      <c r="B3704" s="124"/>
      <c r="C3704" s="125">
        <v>5669</v>
      </c>
    </row>
    <row r="3705" spans="1:3">
      <c r="A3705" s="136" t="s">
        <v>832</v>
      </c>
      <c r="B3705" s="124"/>
      <c r="C3705" s="125">
        <v>5901</v>
      </c>
    </row>
    <row r="3706" spans="1:3">
      <c r="A3706" s="136" t="s">
        <v>968</v>
      </c>
      <c r="B3706" s="124"/>
      <c r="C3706" s="125">
        <v>5901</v>
      </c>
    </row>
    <row r="3707" spans="1:3">
      <c r="A3707" s="136" t="s">
        <v>26</v>
      </c>
      <c r="B3707" s="138"/>
      <c r="C3707" s="128">
        <f>61109*1.08</f>
        <v>65997.72</v>
      </c>
    </row>
    <row r="3708" spans="1:3">
      <c r="A3708" s="136" t="s">
        <v>27</v>
      </c>
      <c r="B3708" s="138"/>
      <c r="C3708" s="128">
        <f>62905*1.08</f>
        <v>67937.400000000009</v>
      </c>
    </row>
    <row r="3709" spans="1:3">
      <c r="A3709" s="136" t="s">
        <v>28</v>
      </c>
      <c r="B3709" s="138"/>
      <c r="C3709" s="128">
        <f>69326*1.08</f>
        <v>74872.08</v>
      </c>
    </row>
    <row r="3710" spans="1:3">
      <c r="A3710" s="136" t="s">
        <v>34</v>
      </c>
      <c r="B3710" s="138"/>
      <c r="C3710" s="128">
        <f>123295*1.08</f>
        <v>133158.6</v>
      </c>
    </row>
    <row r="3711" spans="1:3">
      <c r="A3711" s="136" t="s">
        <v>35</v>
      </c>
      <c r="B3711" s="138"/>
      <c r="C3711" s="128">
        <f>140217*1.08</f>
        <v>151434.36000000002</v>
      </c>
    </row>
    <row r="3712" spans="1:3">
      <c r="A3712" s="136" t="s">
        <v>36</v>
      </c>
      <c r="B3712" s="138"/>
      <c r="C3712" s="128">
        <f>153328*1.08</f>
        <v>165594.24000000002</v>
      </c>
    </row>
  </sheetData>
  <sheetProtection password="D2F7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Multi Split</vt:lpstr>
      <vt:lpstr>Multi + DHW</vt:lpstr>
      <vt:lpstr>D-Total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Daikin</dc:creator>
  <cp:lastModifiedBy>Daikin</cp:lastModifiedBy>
  <cp:lastPrinted>2021-05-14T09:22:29Z</cp:lastPrinted>
  <dcterms:created xsi:type="dcterms:W3CDTF">2016-02-17T15:03:01Z</dcterms:created>
  <dcterms:modified xsi:type="dcterms:W3CDTF">2026-04-15T08:46:39Z</dcterms:modified>
</cp:coreProperties>
</file>